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ela 22-2006do budżetu" sheetId="1" r:id="rId1"/>
  </sheets>
  <definedNames>
    <definedName name="_xlnm.Print_Area" localSheetId="0">'tabela 22-2006do budżetu'!$A:$IV</definedName>
  </definedNames>
  <calcPr fullCalcOnLoad="1"/>
</workbook>
</file>

<file path=xl/sharedStrings.xml><?xml version="1.0" encoding="utf-8"?>
<sst xmlns="http://schemas.openxmlformats.org/spreadsheetml/2006/main" count="54" uniqueCount="49">
  <si>
    <t>w zł</t>
  </si>
  <si>
    <t>Prognozowany</t>
  </si>
  <si>
    <t>Kwota spłat</t>
  </si>
  <si>
    <t>Planowane</t>
  </si>
  <si>
    <t>Lp.</t>
  </si>
  <si>
    <t xml:space="preserve">Wyszczególnienie </t>
  </si>
  <si>
    <t>stan</t>
  </si>
  <si>
    <t xml:space="preserve">zobowiązania </t>
  </si>
  <si>
    <t>zobowiązań</t>
  </si>
  <si>
    <t xml:space="preserve"> Kwoty spłat zobowiązań  w latach:</t>
  </si>
  <si>
    <t>Spłaty</t>
  </si>
  <si>
    <t>do zaciągnięcia</t>
  </si>
  <si>
    <t xml:space="preserve">w latach </t>
  </si>
  <si>
    <t>następnych</t>
  </si>
  <si>
    <t>1.</t>
  </si>
  <si>
    <t>Kredyty i pożyczki</t>
  </si>
  <si>
    <t>w tym:</t>
  </si>
  <si>
    <t>1.1</t>
  </si>
  <si>
    <t xml:space="preserve">Kredyty </t>
  </si>
  <si>
    <t xml:space="preserve"> - krajowe</t>
  </si>
  <si>
    <t xml:space="preserve"> - zagraniczne</t>
  </si>
  <si>
    <t>1.2</t>
  </si>
  <si>
    <t>Pożyczki</t>
  </si>
  <si>
    <t>2.</t>
  </si>
  <si>
    <t>Poręczenia</t>
  </si>
  <si>
    <t>3.</t>
  </si>
  <si>
    <t>Zobowiązania wymagalne</t>
  </si>
  <si>
    <t>Ogółem zobowiązania</t>
  </si>
  <si>
    <t>Odsetki od kredytów i pożyczek</t>
  </si>
  <si>
    <t>na 1.01.2006 r.</t>
  </si>
  <si>
    <t>w roku 2006</t>
  </si>
  <si>
    <t>na 31.12.2006 r.</t>
  </si>
  <si>
    <t>Prognoza spłaty zobowiązań Miasta w roku 2006 i w latach następnych</t>
  </si>
  <si>
    <t>Faktyczny</t>
  </si>
  <si>
    <t>- zobowiązania jednostek budżetowych</t>
  </si>
  <si>
    <t>- zobowiązania gospodarki pozabudżetowej</t>
  </si>
  <si>
    <t>¹</t>
  </si>
  <si>
    <t>180 275 819</t>
  </si>
  <si>
    <t>5 079 360</t>
  </si>
  <si>
    <t>²</t>
  </si>
  <si>
    <t>³</t>
  </si>
  <si>
    <t>(3) wpływ środków w kwocie  5.150.000 EUR według kursu 3,9060zł</t>
  </si>
  <si>
    <t>(4) odsetki od kredytów i pożyczek - kwota prognozowana wynikająca ze spłat opartych na WIBOR i EURIBOR</t>
  </si>
  <si>
    <t>(2) prognozowana spłata 1.248.000 EUR według kursu 4,07 zł</t>
  </si>
  <si>
    <t>(1) faktyczny stan zobowiązań tj. 46.706.000 EUR według kursu 3,8598 zł</t>
  </si>
  <si>
    <t>Załączni Nr 11</t>
  </si>
  <si>
    <t>Rady Miejskiej w Łodzi</t>
  </si>
  <si>
    <t>z dnia</t>
  </si>
  <si>
    <t>do uchwały 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</si>
</sst>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0"/>
    </font>
    <font>
      <sz val="10"/>
      <name val="Arial"/>
      <family val="0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ck"/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 style="thin"/>
      <right style="thin"/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medium"/>
      <top style="dotted"/>
      <bottom style="thick"/>
    </border>
    <border>
      <left style="thick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tted"/>
      <bottom style="thick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7" fillId="0" borderId="6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22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/>
    </xf>
    <xf numFmtId="3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7" fillId="0" borderId="32" xfId="0" applyFont="1" applyBorder="1" applyAlignment="1">
      <alignment horizontal="centerContinuous"/>
    </xf>
    <xf numFmtId="49" fontId="7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31" xfId="0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49" fontId="0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0" borderId="37" xfId="0" applyFont="1" applyBorder="1" applyAlignment="1">
      <alignment horizontal="centerContinuous"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42" xfId="0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3" fontId="1" fillId="0" borderId="29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right"/>
    </xf>
    <xf numFmtId="3" fontId="1" fillId="0" borderId="4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3" fontId="1" fillId="0" borderId="60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0"/>
  <sheetViews>
    <sheetView showGridLines="0" tabSelected="1" zoomScale="85" zoomScaleNormal="85" workbookViewId="0" topLeftCell="A13">
      <selection activeCell="G35" sqref="G35"/>
    </sheetView>
  </sheetViews>
  <sheetFormatPr defaultColWidth="9.00390625" defaultRowHeight="12.75"/>
  <cols>
    <col min="1" max="1" width="2.875" style="2" customWidth="1"/>
    <col min="2" max="2" width="36.625" style="2" customWidth="1"/>
    <col min="3" max="3" width="14.625" style="2" customWidth="1"/>
    <col min="4" max="4" width="1.625" style="2" customWidth="1"/>
    <col min="5" max="5" width="14.75390625" style="2" customWidth="1"/>
    <col min="6" max="6" width="1.75390625" style="2" customWidth="1"/>
    <col min="7" max="7" width="14.75390625" style="2" customWidth="1"/>
    <col min="8" max="8" width="1.25" style="2" customWidth="1"/>
    <col min="9" max="9" width="15.375" style="2" customWidth="1"/>
    <col min="10" max="10" width="14.00390625" style="2" customWidth="1"/>
    <col min="11" max="11" width="14.25390625" style="2" customWidth="1"/>
    <col min="12" max="12" width="14.00390625" style="2" customWidth="1"/>
    <col min="13" max="13" width="14.25390625" style="0" customWidth="1"/>
    <col min="14" max="14" width="14.125" style="0" customWidth="1"/>
    <col min="15" max="15" width="11.25390625" style="0" bestFit="1" customWidth="1"/>
  </cols>
  <sheetData>
    <row r="1" ht="15.75">
      <c r="N1" s="5" t="s">
        <v>45</v>
      </c>
    </row>
    <row r="2" ht="15.75">
      <c r="N2" s="5" t="s">
        <v>48</v>
      </c>
    </row>
    <row r="3" ht="15.75">
      <c r="N3" s="5" t="s">
        <v>46</v>
      </c>
    </row>
    <row r="4" ht="15.75">
      <c r="N4" s="5" t="s">
        <v>47</v>
      </c>
    </row>
    <row r="5" spans="1:15" ht="18">
      <c r="A5" s="1"/>
      <c r="B5" s="1"/>
      <c r="K5" s="3"/>
      <c r="M5" s="4"/>
      <c r="N5" s="5"/>
      <c r="O5" s="6"/>
    </row>
    <row r="6" spans="1:15" ht="18">
      <c r="A6" s="166" t="s">
        <v>32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6"/>
    </row>
    <row r="7" spans="7:15" ht="12.75">
      <c r="G7" s="7"/>
      <c r="H7" s="7"/>
      <c r="I7" s="7"/>
      <c r="J7" s="7"/>
      <c r="M7" s="6"/>
      <c r="N7" s="6"/>
      <c r="O7" s="6"/>
    </row>
    <row r="8" spans="1:15" ht="15.75" thickBot="1">
      <c r="A8" s="8"/>
      <c r="M8" s="9"/>
      <c r="N8" s="6" t="s">
        <v>0</v>
      </c>
      <c r="O8" s="6"/>
    </row>
    <row r="9" spans="1:15" ht="13.5" thickTop="1">
      <c r="A9" s="10"/>
      <c r="B9" s="11"/>
      <c r="C9" s="12" t="s">
        <v>33</v>
      </c>
      <c r="D9" s="124"/>
      <c r="E9" s="13" t="s">
        <v>2</v>
      </c>
      <c r="F9" s="13"/>
      <c r="G9" s="146" t="s">
        <v>3</v>
      </c>
      <c r="H9" s="147"/>
      <c r="I9" s="13" t="s">
        <v>1</v>
      </c>
      <c r="J9" s="12"/>
      <c r="K9" s="13"/>
      <c r="L9" s="13"/>
      <c r="M9" s="14"/>
      <c r="N9" s="14"/>
      <c r="O9" s="15"/>
    </row>
    <row r="10" spans="1:15" ht="12.75">
      <c r="A10" s="16" t="s">
        <v>4</v>
      </c>
      <c r="B10" s="17" t="s">
        <v>5</v>
      </c>
      <c r="C10" s="18" t="s">
        <v>6</v>
      </c>
      <c r="D10" s="111"/>
      <c r="E10" s="108" t="s">
        <v>30</v>
      </c>
      <c r="F10" s="108"/>
      <c r="G10" s="18" t="s">
        <v>7</v>
      </c>
      <c r="H10" s="111"/>
      <c r="I10" s="111" t="s">
        <v>6</v>
      </c>
      <c r="J10" s="167" t="s">
        <v>9</v>
      </c>
      <c r="K10" s="167"/>
      <c r="L10" s="167"/>
      <c r="M10" s="167"/>
      <c r="N10" s="167"/>
      <c r="O10" s="19" t="s">
        <v>10</v>
      </c>
    </row>
    <row r="11" spans="1:15" ht="12.75">
      <c r="A11" s="16"/>
      <c r="B11" s="20"/>
      <c r="C11" s="18" t="s">
        <v>8</v>
      </c>
      <c r="D11" s="111"/>
      <c r="E11" s="108"/>
      <c r="F11" s="108"/>
      <c r="G11" s="18" t="s">
        <v>11</v>
      </c>
      <c r="H11" s="111"/>
      <c r="I11" s="108" t="s">
        <v>8</v>
      </c>
      <c r="J11" s="18"/>
      <c r="K11" s="3"/>
      <c r="L11" s="3"/>
      <c r="N11" s="21"/>
      <c r="O11" s="19" t="s">
        <v>12</v>
      </c>
    </row>
    <row r="12" spans="1:15" ht="12.75">
      <c r="A12" s="16"/>
      <c r="B12" s="20"/>
      <c r="C12" s="18" t="s">
        <v>29</v>
      </c>
      <c r="D12" s="111"/>
      <c r="E12" s="108"/>
      <c r="F12" s="108"/>
      <c r="G12" s="18" t="s">
        <v>30</v>
      </c>
      <c r="H12" s="111"/>
      <c r="I12" s="108" t="s">
        <v>31</v>
      </c>
      <c r="J12" s="168">
        <v>2007</v>
      </c>
      <c r="K12" s="168">
        <v>2008</v>
      </c>
      <c r="L12" s="168">
        <v>2009</v>
      </c>
      <c r="M12" s="168">
        <v>2010</v>
      </c>
      <c r="N12" s="168">
        <v>2011</v>
      </c>
      <c r="O12" s="19" t="s">
        <v>13</v>
      </c>
    </row>
    <row r="13" spans="1:15" ht="12.75">
      <c r="A13" s="22"/>
      <c r="B13" s="23"/>
      <c r="C13" s="18"/>
      <c r="D13" s="111"/>
      <c r="E13" s="110"/>
      <c r="F13" s="110"/>
      <c r="G13" s="24"/>
      <c r="H13" s="145"/>
      <c r="I13" s="110"/>
      <c r="J13" s="169"/>
      <c r="K13" s="169"/>
      <c r="L13" s="169"/>
      <c r="M13" s="169"/>
      <c r="N13" s="170"/>
      <c r="O13" s="25"/>
    </row>
    <row r="14" spans="1:15" ht="12.75">
      <c r="A14" s="26">
        <v>1</v>
      </c>
      <c r="B14" s="27">
        <v>2</v>
      </c>
      <c r="C14" s="117">
        <v>3</v>
      </c>
      <c r="D14" s="118"/>
      <c r="E14" s="112">
        <v>4</v>
      </c>
      <c r="F14" s="112"/>
      <c r="G14" s="148">
        <v>5</v>
      </c>
      <c r="H14" s="149"/>
      <c r="I14" s="112">
        <v>6</v>
      </c>
      <c r="J14" s="27">
        <v>7</v>
      </c>
      <c r="K14" s="27">
        <v>8</v>
      </c>
      <c r="L14" s="27">
        <v>9</v>
      </c>
      <c r="M14" s="28">
        <v>10</v>
      </c>
      <c r="N14" s="29">
        <v>11</v>
      </c>
      <c r="O14" s="30">
        <v>12</v>
      </c>
    </row>
    <row r="15" spans="1:15" ht="12.75">
      <c r="A15" s="31"/>
      <c r="B15" s="32"/>
      <c r="C15" s="120"/>
      <c r="D15" s="121"/>
      <c r="E15" s="115"/>
      <c r="F15" s="115"/>
      <c r="G15" s="120"/>
      <c r="H15" s="121"/>
      <c r="I15" s="115"/>
      <c r="J15" s="32"/>
      <c r="K15" s="33"/>
      <c r="L15" s="33"/>
      <c r="M15" s="34"/>
      <c r="N15" s="35"/>
      <c r="O15" s="36"/>
    </row>
    <row r="16" spans="1:15" s="2" customFormat="1" ht="15.75" thickBot="1">
      <c r="A16" s="37" t="s">
        <v>14</v>
      </c>
      <c r="B16" s="38" t="s">
        <v>15</v>
      </c>
      <c r="C16" s="39">
        <f aca="true" t="shared" si="0" ref="C16:O16">C19+C24</f>
        <v>611006856</v>
      </c>
      <c r="D16" s="125"/>
      <c r="E16" s="116">
        <f>E19+E24</f>
        <v>117945066</v>
      </c>
      <c r="F16" s="116"/>
      <c r="G16" s="39">
        <f>G19+G24</f>
        <v>199115900</v>
      </c>
      <c r="H16" s="125"/>
      <c r="I16" s="116">
        <f t="shared" si="0"/>
        <v>692177690</v>
      </c>
      <c r="J16" s="39">
        <f t="shared" si="0"/>
        <v>99539354</v>
      </c>
      <c r="K16" s="39">
        <f t="shared" si="0"/>
        <v>98611891</v>
      </c>
      <c r="L16" s="39">
        <f t="shared" si="0"/>
        <v>92735257</v>
      </c>
      <c r="M16" s="39">
        <f t="shared" si="0"/>
        <v>90386007</v>
      </c>
      <c r="N16" s="39">
        <f t="shared" si="0"/>
        <v>67486007</v>
      </c>
      <c r="O16" s="40">
        <f t="shared" si="0"/>
        <v>243419174</v>
      </c>
    </row>
    <row r="17" spans="1:15" s="2" customFormat="1" ht="15">
      <c r="A17" s="41"/>
      <c r="B17" s="42" t="s">
        <v>16</v>
      </c>
      <c r="C17" s="43"/>
      <c r="D17" s="119"/>
      <c r="E17" s="113"/>
      <c r="F17" s="113"/>
      <c r="G17" s="43"/>
      <c r="H17" s="119"/>
      <c r="I17" s="113"/>
      <c r="J17" s="43"/>
      <c r="K17" s="43"/>
      <c r="L17" s="43"/>
      <c r="M17" s="43"/>
      <c r="N17" s="43"/>
      <c r="O17" s="44"/>
    </row>
    <row r="18" spans="1:15" s="2" customFormat="1" ht="15">
      <c r="A18" s="45"/>
      <c r="B18" s="42"/>
      <c r="C18" s="33"/>
      <c r="D18" s="55"/>
      <c r="E18" s="74"/>
      <c r="F18" s="74"/>
      <c r="G18" s="33"/>
      <c r="H18" s="55"/>
      <c r="I18" s="74"/>
      <c r="J18" s="33"/>
      <c r="K18" s="33"/>
      <c r="L18" s="33"/>
      <c r="M18" s="46"/>
      <c r="N18" s="47"/>
      <c r="O18" s="48"/>
    </row>
    <row r="19" spans="1:15" s="2" customFormat="1" ht="14.25">
      <c r="A19" s="49" t="s">
        <v>17</v>
      </c>
      <c r="B19" s="50" t="s">
        <v>18</v>
      </c>
      <c r="C19" s="33">
        <f>C21+C22</f>
        <v>571203819</v>
      </c>
      <c r="D19" s="55" t="e">
        <f>D21+D22</f>
        <v>#VALUE!</v>
      </c>
      <c r="E19" s="123">
        <f>E21+E22</f>
        <v>103407360</v>
      </c>
      <c r="F19" s="123"/>
      <c r="G19" s="33">
        <f>G21+G22</f>
        <v>182115900</v>
      </c>
      <c r="H19" s="55"/>
      <c r="I19" s="114">
        <f aca="true" t="shared" si="1" ref="I19:O19">I21+I22</f>
        <v>649912359</v>
      </c>
      <c r="J19" s="51">
        <f t="shared" si="1"/>
        <v>83549157</v>
      </c>
      <c r="K19" s="51">
        <f t="shared" si="1"/>
        <v>84986007</v>
      </c>
      <c r="L19" s="51">
        <f t="shared" si="1"/>
        <v>84986007</v>
      </c>
      <c r="M19" s="51">
        <f t="shared" si="1"/>
        <v>85486007</v>
      </c>
      <c r="N19" s="51">
        <f t="shared" si="1"/>
        <v>67486007</v>
      </c>
      <c r="O19" s="52">
        <f t="shared" si="1"/>
        <v>243419174</v>
      </c>
    </row>
    <row r="20" spans="1:15" s="2" customFormat="1" ht="14.25">
      <c r="A20" s="45"/>
      <c r="B20" s="53" t="s">
        <v>16</v>
      </c>
      <c r="C20" s="127"/>
      <c r="D20" s="128"/>
      <c r="E20" s="74"/>
      <c r="F20" s="74"/>
      <c r="G20" s="127"/>
      <c r="H20" s="128"/>
      <c r="I20" s="74"/>
      <c r="J20" s="33"/>
      <c r="K20" s="33"/>
      <c r="L20" s="33"/>
      <c r="M20" s="54"/>
      <c r="N20" s="55"/>
      <c r="O20" s="56"/>
    </row>
    <row r="21" spans="1:15" s="2" customFormat="1" ht="14.25">
      <c r="A21" s="45"/>
      <c r="B21" s="57" t="s">
        <v>19</v>
      </c>
      <c r="C21" s="33">
        <v>390928000</v>
      </c>
      <c r="D21" s="55"/>
      <c r="E21" s="74">
        <v>98328000</v>
      </c>
      <c r="F21" s="74"/>
      <c r="G21" s="33">
        <v>162000000</v>
      </c>
      <c r="H21" s="55"/>
      <c r="I21" s="74">
        <f>C21-E21+G21</f>
        <v>454600000</v>
      </c>
      <c r="J21" s="33">
        <v>70200000</v>
      </c>
      <c r="K21" s="33">
        <v>70200000</v>
      </c>
      <c r="L21" s="33">
        <v>70200000</v>
      </c>
      <c r="M21" s="54">
        <v>70700000</v>
      </c>
      <c r="N21" s="55">
        <v>52700000</v>
      </c>
      <c r="O21" s="56">
        <f>I21-J21-K21-L21-M21-N21</f>
        <v>120600000</v>
      </c>
    </row>
    <row r="22" spans="1:15" s="2" customFormat="1" ht="14.25">
      <c r="A22" s="45"/>
      <c r="B22" s="57" t="s">
        <v>20</v>
      </c>
      <c r="C22" s="92" t="s">
        <v>37</v>
      </c>
      <c r="D22" s="129" t="s">
        <v>36</v>
      </c>
      <c r="E22" s="126" t="s">
        <v>38</v>
      </c>
      <c r="F22" s="144" t="s">
        <v>39</v>
      </c>
      <c r="G22" s="122">
        <v>20115900</v>
      </c>
      <c r="H22" s="150" t="s">
        <v>40</v>
      </c>
      <c r="I22" s="74">
        <v>195312359</v>
      </c>
      <c r="J22" s="33">
        <v>13349157</v>
      </c>
      <c r="K22" s="33">
        <v>14786007</v>
      </c>
      <c r="L22" s="33">
        <v>14786007</v>
      </c>
      <c r="M22" s="33">
        <v>14786007</v>
      </c>
      <c r="N22" s="33">
        <v>14786007</v>
      </c>
      <c r="O22" s="56">
        <f>I22-J22-K22-L22-M22-N22</f>
        <v>122819174</v>
      </c>
    </row>
    <row r="23" spans="1:15" s="2" customFormat="1" ht="14.25">
      <c r="A23" s="45"/>
      <c r="B23" s="57"/>
      <c r="C23" s="33"/>
      <c r="D23" s="55"/>
      <c r="E23" s="74"/>
      <c r="F23" s="74"/>
      <c r="G23" s="33"/>
      <c r="H23" s="55"/>
      <c r="I23" s="74"/>
      <c r="J23" s="33"/>
      <c r="K23" s="33"/>
      <c r="L23" s="33"/>
      <c r="M23" s="46"/>
      <c r="N23" s="164"/>
      <c r="O23" s="48"/>
    </row>
    <row r="24" spans="1:15" s="2" customFormat="1" ht="14.25">
      <c r="A24" s="49" t="s">
        <v>21</v>
      </c>
      <c r="B24" s="50" t="s">
        <v>22</v>
      </c>
      <c r="C24" s="51">
        <v>39803037</v>
      </c>
      <c r="D24" s="75"/>
      <c r="E24" s="114">
        <v>14537706</v>
      </c>
      <c r="F24" s="114"/>
      <c r="G24" s="33">
        <v>17000000</v>
      </c>
      <c r="H24" s="55"/>
      <c r="I24" s="114">
        <f>C24-E24+G24</f>
        <v>42265331</v>
      </c>
      <c r="J24" s="51">
        <v>15990197</v>
      </c>
      <c r="K24" s="51">
        <v>13625884</v>
      </c>
      <c r="L24" s="51">
        <v>7749250</v>
      </c>
      <c r="M24" s="59">
        <v>4900000</v>
      </c>
      <c r="N24" s="90">
        <v>0</v>
      </c>
      <c r="O24" s="91">
        <f>I24-J24-K24-L24-M24-N24</f>
        <v>0</v>
      </c>
    </row>
    <row r="25" spans="1:15" s="2" customFormat="1" ht="12" customHeight="1" thickBot="1">
      <c r="A25" s="45"/>
      <c r="B25" s="42"/>
      <c r="C25" s="142"/>
      <c r="D25" s="143"/>
      <c r="E25" s="74"/>
      <c r="F25" s="74"/>
      <c r="G25" s="134"/>
      <c r="H25" s="135"/>
      <c r="I25" s="74"/>
      <c r="J25" s="33"/>
      <c r="K25" s="33"/>
      <c r="L25" s="33"/>
      <c r="M25" s="46"/>
      <c r="N25" s="47"/>
      <c r="O25" s="60"/>
    </row>
    <row r="26" spans="1:15" s="2" customFormat="1" ht="21" customHeight="1" thickBot="1">
      <c r="A26" s="61" t="s">
        <v>23</v>
      </c>
      <c r="B26" s="62" t="s">
        <v>24</v>
      </c>
      <c r="C26" s="39">
        <v>875000</v>
      </c>
      <c r="D26" s="125"/>
      <c r="E26" s="130">
        <v>875000</v>
      </c>
      <c r="F26" s="130"/>
      <c r="G26" s="152">
        <v>0</v>
      </c>
      <c r="H26" s="153"/>
      <c r="I26" s="130">
        <f>C26-E26+G26</f>
        <v>0</v>
      </c>
      <c r="J26" s="63">
        <v>0</v>
      </c>
      <c r="K26" s="63">
        <v>0</v>
      </c>
      <c r="L26" s="63">
        <v>0</v>
      </c>
      <c r="M26" s="64">
        <v>0</v>
      </c>
      <c r="N26" s="65">
        <v>0</v>
      </c>
      <c r="O26" s="66">
        <v>0</v>
      </c>
    </row>
    <row r="27" spans="1:15" s="2" customFormat="1" ht="9" customHeight="1">
      <c r="A27" s="45"/>
      <c r="B27" s="53"/>
      <c r="C27" s="33"/>
      <c r="D27" s="55"/>
      <c r="E27" s="74"/>
      <c r="F27" s="74"/>
      <c r="G27" s="154"/>
      <c r="H27" s="155"/>
      <c r="I27" s="151"/>
      <c r="J27" s="67"/>
      <c r="K27" s="67"/>
      <c r="L27" s="67"/>
      <c r="M27" s="68"/>
      <c r="N27" s="58"/>
      <c r="O27" s="69"/>
    </row>
    <row r="28" spans="1:15" s="2" customFormat="1" ht="14.25" customHeight="1" thickBot="1">
      <c r="A28" s="37" t="s">
        <v>25</v>
      </c>
      <c r="B28" s="38" t="s">
        <v>26</v>
      </c>
      <c r="C28" s="39">
        <f>C30+C31</f>
        <v>9956574</v>
      </c>
      <c r="D28" s="125"/>
      <c r="E28" s="116">
        <f>C28</f>
        <v>9956574</v>
      </c>
      <c r="F28" s="116"/>
      <c r="G28" s="156">
        <v>0</v>
      </c>
      <c r="H28" s="157"/>
      <c r="I28" s="116">
        <v>0</v>
      </c>
      <c r="J28" s="39">
        <v>0</v>
      </c>
      <c r="K28" s="39">
        <v>0</v>
      </c>
      <c r="L28" s="39">
        <v>0</v>
      </c>
      <c r="M28" s="70">
        <v>0</v>
      </c>
      <c r="N28" s="71">
        <v>0</v>
      </c>
      <c r="O28" s="72">
        <v>0</v>
      </c>
    </row>
    <row r="29" spans="1:15" s="2" customFormat="1" ht="14.25" customHeight="1">
      <c r="A29" s="41"/>
      <c r="B29" s="42" t="s">
        <v>16</v>
      </c>
      <c r="C29" s="43"/>
      <c r="D29" s="119"/>
      <c r="E29" s="113"/>
      <c r="F29" s="113"/>
      <c r="G29" s="158"/>
      <c r="H29" s="159"/>
      <c r="I29" s="113"/>
      <c r="J29" s="43"/>
      <c r="K29" s="43"/>
      <c r="L29" s="43"/>
      <c r="M29" s="101"/>
      <c r="N29" s="93"/>
      <c r="O29" s="94"/>
    </row>
    <row r="30" spans="1:15" s="2" customFormat="1" ht="14.25" customHeight="1">
      <c r="A30" s="41"/>
      <c r="B30" s="95" t="s">
        <v>34</v>
      </c>
      <c r="C30" s="102">
        <v>72188</v>
      </c>
      <c r="D30" s="136"/>
      <c r="E30" s="131">
        <f>C30</f>
        <v>72188</v>
      </c>
      <c r="F30" s="131"/>
      <c r="G30" s="102">
        <v>0</v>
      </c>
      <c r="H30" s="136"/>
      <c r="I30" s="131">
        <v>0</v>
      </c>
      <c r="J30" s="102">
        <v>0</v>
      </c>
      <c r="K30" s="102">
        <v>0</v>
      </c>
      <c r="L30" s="102">
        <v>0</v>
      </c>
      <c r="M30" s="104">
        <v>0</v>
      </c>
      <c r="N30" s="105">
        <v>0</v>
      </c>
      <c r="O30" s="106">
        <v>0</v>
      </c>
    </row>
    <row r="31" spans="1:16" s="2" customFormat="1" ht="14.25" customHeight="1" thickBot="1">
      <c r="A31" s="41"/>
      <c r="B31" s="95" t="s">
        <v>35</v>
      </c>
      <c r="C31" s="137">
        <v>9884386</v>
      </c>
      <c r="D31" s="138"/>
      <c r="E31" s="131">
        <f>C31</f>
        <v>9884386</v>
      </c>
      <c r="F31" s="131"/>
      <c r="G31" s="102">
        <v>0</v>
      </c>
      <c r="H31" s="136"/>
      <c r="I31" s="131">
        <v>0</v>
      </c>
      <c r="J31" s="102">
        <v>0</v>
      </c>
      <c r="K31" s="102">
        <v>0</v>
      </c>
      <c r="L31" s="102">
        <v>0</v>
      </c>
      <c r="M31" s="107">
        <v>0</v>
      </c>
      <c r="N31" s="105">
        <v>0</v>
      </c>
      <c r="O31" s="106">
        <v>0</v>
      </c>
      <c r="P31" s="103"/>
    </row>
    <row r="32" spans="1:15" s="2" customFormat="1" ht="27" customHeight="1" thickBot="1">
      <c r="A32" s="98">
        <v>4</v>
      </c>
      <c r="B32" s="109" t="s">
        <v>27</v>
      </c>
      <c r="C32" s="99">
        <f aca="true" t="shared" si="2" ref="C32:O32">C16+C26+C28</f>
        <v>621838430</v>
      </c>
      <c r="D32" s="139"/>
      <c r="E32" s="132">
        <f t="shared" si="2"/>
        <v>128776640</v>
      </c>
      <c r="F32" s="132"/>
      <c r="G32" s="158">
        <f t="shared" si="2"/>
        <v>199115900</v>
      </c>
      <c r="H32" s="159"/>
      <c r="I32" s="132">
        <f t="shared" si="2"/>
        <v>692177690</v>
      </c>
      <c r="J32" s="99">
        <f t="shared" si="2"/>
        <v>99539354</v>
      </c>
      <c r="K32" s="99">
        <f t="shared" si="2"/>
        <v>98611891</v>
      </c>
      <c r="L32" s="99">
        <f t="shared" si="2"/>
        <v>92735257</v>
      </c>
      <c r="M32" s="99">
        <f t="shared" si="2"/>
        <v>90386007</v>
      </c>
      <c r="N32" s="100">
        <f t="shared" si="2"/>
        <v>67486007</v>
      </c>
      <c r="O32" s="73">
        <f t="shared" si="2"/>
        <v>243419174</v>
      </c>
    </row>
    <row r="33" spans="1:15" s="2" customFormat="1" ht="15.75" thickTop="1">
      <c r="A33" s="41"/>
      <c r="B33" s="42"/>
      <c r="C33" s="33"/>
      <c r="D33" s="55"/>
      <c r="E33" s="74"/>
      <c r="F33" s="74"/>
      <c r="G33" s="160"/>
      <c r="H33" s="161"/>
      <c r="I33" s="74"/>
      <c r="J33" s="33"/>
      <c r="K33" s="33"/>
      <c r="L33" s="33"/>
      <c r="M33" s="46"/>
      <c r="N33" s="47"/>
      <c r="O33" s="48"/>
    </row>
    <row r="34" spans="1:15" s="2" customFormat="1" ht="15" customHeight="1" thickBot="1">
      <c r="A34" s="37">
        <v>5</v>
      </c>
      <c r="B34" s="38" t="s">
        <v>28</v>
      </c>
      <c r="C34" s="39">
        <v>118426337</v>
      </c>
      <c r="D34" s="165">
        <v>4</v>
      </c>
      <c r="E34" s="116">
        <v>28535000</v>
      </c>
      <c r="F34" s="116"/>
      <c r="G34" s="43">
        <v>48905901</v>
      </c>
      <c r="H34" s="119"/>
      <c r="I34" s="116">
        <v>138797238</v>
      </c>
      <c r="J34" s="39">
        <v>32670326</v>
      </c>
      <c r="K34" s="39">
        <v>27140371</v>
      </c>
      <c r="L34" s="39">
        <v>21858292</v>
      </c>
      <c r="M34" s="39">
        <v>17015048</v>
      </c>
      <c r="N34" s="39">
        <v>12812607</v>
      </c>
      <c r="O34" s="40">
        <v>27300594</v>
      </c>
    </row>
    <row r="35" spans="1:15" ht="15" thickBot="1">
      <c r="A35" s="76"/>
      <c r="B35" s="77"/>
      <c r="C35" s="140"/>
      <c r="D35" s="141"/>
      <c r="E35" s="133"/>
      <c r="F35" s="133"/>
      <c r="G35" s="162"/>
      <c r="H35" s="163"/>
      <c r="I35" s="133"/>
      <c r="J35" s="78"/>
      <c r="K35" s="79"/>
      <c r="L35" s="78"/>
      <c r="M35" s="80"/>
      <c r="N35" s="81"/>
      <c r="O35" s="82"/>
    </row>
    <row r="36" spans="1:12" s="85" customFormat="1" ht="13.5" thickTop="1">
      <c r="A36" s="83"/>
      <c r="B36" s="84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s="85" customFormat="1" ht="12.75">
      <c r="A37" s="83"/>
      <c r="B37" s="96" t="s">
        <v>44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s="85" customFormat="1" ht="12.75">
      <c r="A38" s="83"/>
      <c r="B38" s="97" t="s">
        <v>43</v>
      </c>
      <c r="C38" s="87"/>
      <c r="D38" s="87"/>
      <c r="E38" s="87"/>
      <c r="F38" s="87"/>
      <c r="G38" s="83"/>
      <c r="H38" s="83"/>
      <c r="I38" s="83"/>
      <c r="J38" s="83"/>
      <c r="K38" s="83"/>
      <c r="L38" s="83"/>
    </row>
    <row r="39" spans="1:14" ht="12.75">
      <c r="A39" s="1"/>
      <c r="B39" s="86" t="s">
        <v>41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5"/>
      <c r="N39" s="85"/>
    </row>
    <row r="40" spans="2:14" ht="12.75">
      <c r="B40" s="87" t="s">
        <v>42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5"/>
      <c r="N40" s="85"/>
    </row>
    <row r="41" spans="2:14" ht="12.7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5"/>
      <c r="N41" s="85"/>
    </row>
    <row r="42" spans="1:12" s="88" customFormat="1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s="88" customFormat="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7:14" ht="12.75">
      <c r="G44" s="89"/>
      <c r="H44" s="89"/>
      <c r="M44" s="85"/>
      <c r="N44" s="85"/>
    </row>
    <row r="45" spans="7:14" ht="12.75">
      <c r="G45" s="89"/>
      <c r="H45" s="89"/>
      <c r="M45" s="85"/>
      <c r="N45" s="85"/>
    </row>
    <row r="46" spans="7:14" ht="12.75">
      <c r="G46" s="89"/>
      <c r="H46" s="89"/>
      <c r="M46" s="85"/>
      <c r="N46" s="85"/>
    </row>
    <row r="47" spans="7:14" ht="12.75">
      <c r="G47" s="89"/>
      <c r="H47" s="89"/>
      <c r="M47" s="85"/>
      <c r="N47" s="85"/>
    </row>
    <row r="48" spans="7:14" ht="12.75">
      <c r="G48" s="89"/>
      <c r="H48" s="89"/>
      <c r="M48" s="85"/>
      <c r="N48" s="85"/>
    </row>
    <row r="49" spans="7:14" ht="12.75">
      <c r="G49" s="89"/>
      <c r="H49" s="89"/>
      <c r="M49" s="85"/>
      <c r="N49" s="85"/>
    </row>
    <row r="50" spans="7:14" ht="12.75">
      <c r="G50" s="89"/>
      <c r="H50" s="89"/>
      <c r="M50" s="85"/>
      <c r="N50" s="85"/>
    </row>
    <row r="51" spans="7:14" ht="12.75">
      <c r="G51" s="89"/>
      <c r="H51" s="89"/>
      <c r="M51" s="85"/>
      <c r="N51" s="85"/>
    </row>
    <row r="52" spans="7:14" ht="12.75">
      <c r="G52" s="89"/>
      <c r="H52" s="89"/>
      <c r="M52" s="85"/>
      <c r="N52" s="85"/>
    </row>
    <row r="53" spans="7:14" ht="12.75">
      <c r="G53" s="89"/>
      <c r="H53" s="89"/>
      <c r="M53" s="85"/>
      <c r="N53" s="85"/>
    </row>
    <row r="54" spans="7:14" ht="12.75">
      <c r="G54" s="89"/>
      <c r="H54" s="89"/>
      <c r="M54" s="85"/>
      <c r="N54" s="85"/>
    </row>
    <row r="55" spans="7:14" ht="12.75">
      <c r="G55" s="89"/>
      <c r="H55" s="89"/>
      <c r="M55" s="85"/>
      <c r="N55" s="85"/>
    </row>
    <row r="56" spans="7:14" ht="12.75">
      <c r="G56" s="89"/>
      <c r="H56" s="89"/>
      <c r="M56" s="85"/>
      <c r="N56" s="85"/>
    </row>
    <row r="57" spans="7:14" ht="12.75">
      <c r="G57" s="89"/>
      <c r="H57" s="89"/>
      <c r="M57" s="85"/>
      <c r="N57" s="85"/>
    </row>
    <row r="58" spans="7:14" ht="12.75">
      <c r="G58" s="89"/>
      <c r="H58" s="89"/>
      <c r="M58" s="85"/>
      <c r="N58" s="85"/>
    </row>
    <row r="59" spans="7:14" ht="12.75">
      <c r="G59" s="89"/>
      <c r="H59" s="89"/>
      <c r="M59" s="85"/>
      <c r="N59" s="85"/>
    </row>
    <row r="60" spans="7:14" ht="12.75">
      <c r="G60" s="89"/>
      <c r="H60" s="89"/>
      <c r="M60" s="85"/>
      <c r="N60" s="85"/>
    </row>
    <row r="61" spans="7:14" ht="12.75">
      <c r="G61" s="89"/>
      <c r="H61" s="89"/>
      <c r="M61" s="85"/>
      <c r="N61" s="85"/>
    </row>
    <row r="62" spans="7:14" ht="12.75">
      <c r="G62" s="89"/>
      <c r="H62" s="89"/>
      <c r="M62" s="85"/>
      <c r="N62" s="85"/>
    </row>
    <row r="63" spans="7:14" ht="12.75">
      <c r="G63" s="89"/>
      <c r="H63" s="89"/>
      <c r="M63" s="85"/>
      <c r="N63" s="85"/>
    </row>
    <row r="64" spans="7:14" ht="12.75">
      <c r="G64" s="89"/>
      <c r="H64" s="89"/>
      <c r="M64" s="85"/>
      <c r="N64" s="85"/>
    </row>
    <row r="65" spans="7:14" ht="12.75">
      <c r="G65" s="89"/>
      <c r="H65" s="89"/>
      <c r="M65" s="85"/>
      <c r="N65" s="85"/>
    </row>
    <row r="66" spans="7:14" ht="12.75">
      <c r="G66" s="89"/>
      <c r="H66" s="89"/>
      <c r="M66" s="85"/>
      <c r="N66" s="85"/>
    </row>
    <row r="67" spans="7:14" ht="12.75">
      <c r="G67" s="89"/>
      <c r="H67" s="89"/>
      <c r="M67" s="85"/>
      <c r="N67" s="85"/>
    </row>
    <row r="68" spans="7:14" ht="12.75">
      <c r="G68" s="89"/>
      <c r="H68" s="89"/>
      <c r="M68" s="85"/>
      <c r="N68" s="85"/>
    </row>
    <row r="69" spans="7:14" ht="12.75">
      <c r="G69" s="89"/>
      <c r="H69" s="89"/>
      <c r="M69" s="85"/>
      <c r="N69" s="85"/>
    </row>
    <row r="70" spans="7:14" ht="12.75">
      <c r="G70" s="89"/>
      <c r="H70" s="89"/>
      <c r="M70" s="85"/>
      <c r="N70" s="85"/>
    </row>
    <row r="71" spans="7:14" ht="12.75">
      <c r="G71" s="89"/>
      <c r="H71" s="89"/>
      <c r="M71" s="85"/>
      <c r="N71" s="85"/>
    </row>
    <row r="72" spans="7:14" ht="12.75">
      <c r="G72" s="89"/>
      <c r="H72" s="89"/>
      <c r="M72" s="85"/>
      <c r="N72" s="85"/>
    </row>
    <row r="73" spans="7:14" ht="12.75">
      <c r="G73" s="89"/>
      <c r="H73" s="89"/>
      <c r="M73" s="85"/>
      <c r="N73" s="85"/>
    </row>
    <row r="74" spans="7:14" ht="12.75">
      <c r="G74" s="89"/>
      <c r="H74" s="89"/>
      <c r="M74" s="85"/>
      <c r="N74" s="85"/>
    </row>
    <row r="75" spans="7:14" ht="12.75">
      <c r="G75" s="89"/>
      <c r="H75" s="89"/>
      <c r="M75" s="85"/>
      <c r="N75" s="85"/>
    </row>
    <row r="76" spans="7:14" ht="12.75">
      <c r="G76" s="89"/>
      <c r="H76" s="89"/>
      <c r="M76" s="85"/>
      <c r="N76" s="85"/>
    </row>
    <row r="77" spans="7:14" ht="12.75">
      <c r="G77" s="89"/>
      <c r="H77" s="89"/>
      <c r="M77" s="85"/>
      <c r="N77" s="85"/>
    </row>
    <row r="78" spans="7:14" ht="12.75">
      <c r="G78" s="89"/>
      <c r="H78" s="89"/>
      <c r="M78" s="85"/>
      <c r="N78" s="85"/>
    </row>
    <row r="79" spans="7:14" ht="12.75">
      <c r="G79" s="89"/>
      <c r="H79" s="89"/>
      <c r="M79" s="85"/>
      <c r="N79" s="85"/>
    </row>
    <row r="80" spans="7:14" ht="12.75">
      <c r="G80" s="89"/>
      <c r="H80" s="89"/>
      <c r="M80" s="85"/>
      <c r="N80" s="85"/>
    </row>
    <row r="81" spans="7:14" ht="12.75">
      <c r="G81" s="89"/>
      <c r="H81" s="89"/>
      <c r="M81" s="85"/>
      <c r="N81" s="85"/>
    </row>
    <row r="82" spans="7:14" ht="12.75">
      <c r="G82" s="89"/>
      <c r="H82" s="89"/>
      <c r="M82" s="85"/>
      <c r="N82" s="85"/>
    </row>
    <row r="83" spans="7:14" ht="12.75">
      <c r="G83" s="89"/>
      <c r="H83" s="89"/>
      <c r="M83" s="85"/>
      <c r="N83" s="85"/>
    </row>
    <row r="84" spans="7:14" ht="12.75">
      <c r="G84" s="89"/>
      <c r="H84" s="89"/>
      <c r="M84" s="85"/>
      <c r="N84" s="85"/>
    </row>
    <row r="85" spans="7:14" ht="12.75">
      <c r="G85" s="89"/>
      <c r="H85" s="89"/>
      <c r="M85" s="85"/>
      <c r="N85" s="85"/>
    </row>
    <row r="86" spans="7:14" ht="12.75">
      <c r="G86" s="89"/>
      <c r="H86" s="89"/>
      <c r="M86" s="85"/>
      <c r="N86" s="85"/>
    </row>
    <row r="87" spans="7:14" ht="12.75">
      <c r="G87" s="89"/>
      <c r="H87" s="89"/>
      <c r="M87" s="85"/>
      <c r="N87" s="85"/>
    </row>
    <row r="88" spans="7:14" ht="12.75">
      <c r="G88" s="89"/>
      <c r="H88" s="89"/>
      <c r="M88" s="85"/>
      <c r="N88" s="85"/>
    </row>
    <row r="89" spans="7:14" ht="12.75">
      <c r="G89" s="89"/>
      <c r="H89" s="89"/>
      <c r="M89" s="85"/>
      <c r="N89" s="85"/>
    </row>
    <row r="90" spans="7:14" ht="12.75">
      <c r="G90" s="89"/>
      <c r="H90" s="89"/>
      <c r="M90" s="85"/>
      <c r="N90" s="85"/>
    </row>
    <row r="91" spans="7:14" ht="12.75">
      <c r="G91" s="89"/>
      <c r="H91" s="89"/>
      <c r="M91" s="85"/>
      <c r="N91" s="85"/>
    </row>
    <row r="92" spans="7:14" ht="12.75">
      <c r="G92" s="89"/>
      <c r="H92" s="89"/>
      <c r="M92" s="85"/>
      <c r="N92" s="85"/>
    </row>
    <row r="93" spans="7:14" ht="12.75">
      <c r="G93" s="89"/>
      <c r="H93" s="89"/>
      <c r="M93" s="85"/>
      <c r="N93" s="85"/>
    </row>
    <row r="94" spans="7:14" ht="12.75">
      <c r="G94" s="89"/>
      <c r="H94" s="89"/>
      <c r="M94" s="85"/>
      <c r="N94" s="85"/>
    </row>
    <row r="95" spans="7:14" ht="12.75">
      <c r="G95" s="89"/>
      <c r="H95" s="89"/>
      <c r="M95" s="85"/>
      <c r="N95" s="85"/>
    </row>
    <row r="96" spans="7:14" ht="12.75">
      <c r="G96" s="89"/>
      <c r="H96" s="89"/>
      <c r="M96" s="85"/>
      <c r="N96" s="85"/>
    </row>
    <row r="97" spans="7:14" ht="12.75">
      <c r="G97" s="89"/>
      <c r="H97" s="89"/>
      <c r="M97" s="85"/>
      <c r="N97" s="85"/>
    </row>
    <row r="98" spans="7:14" ht="12.75">
      <c r="G98" s="89"/>
      <c r="H98" s="89"/>
      <c r="M98" s="85"/>
      <c r="N98" s="85"/>
    </row>
    <row r="99" spans="7:14" ht="12.75">
      <c r="G99" s="89"/>
      <c r="H99" s="89"/>
      <c r="M99" s="85"/>
      <c r="N99" s="85"/>
    </row>
    <row r="100" spans="7:14" ht="12.75">
      <c r="G100" s="89"/>
      <c r="H100" s="89"/>
      <c r="M100" s="85"/>
      <c r="N100" s="85"/>
    </row>
    <row r="101" spans="7:14" ht="12.75">
      <c r="G101" s="89"/>
      <c r="H101" s="89"/>
      <c r="M101" s="85"/>
      <c r="N101" s="85"/>
    </row>
    <row r="102" spans="7:14" ht="12.75">
      <c r="G102" s="89"/>
      <c r="H102" s="89"/>
      <c r="M102" s="85"/>
      <c r="N102" s="85"/>
    </row>
    <row r="103" spans="7:14" ht="12.75">
      <c r="G103" s="89"/>
      <c r="H103" s="89"/>
      <c r="M103" s="85"/>
      <c r="N103" s="85"/>
    </row>
    <row r="104" spans="7:14" ht="12.75">
      <c r="G104" s="89"/>
      <c r="H104" s="89"/>
      <c r="M104" s="85"/>
      <c r="N104" s="85"/>
    </row>
    <row r="105" spans="7:14" ht="12.75">
      <c r="G105" s="89"/>
      <c r="H105" s="89"/>
      <c r="M105" s="85"/>
      <c r="N105" s="85"/>
    </row>
    <row r="106" spans="7:14" ht="12.75">
      <c r="G106" s="89"/>
      <c r="H106" s="89"/>
      <c r="M106" s="85"/>
      <c r="N106" s="85"/>
    </row>
    <row r="107" spans="7:14" ht="12.75">
      <c r="G107" s="89"/>
      <c r="H107" s="89"/>
      <c r="M107" s="85"/>
      <c r="N107" s="85"/>
    </row>
    <row r="108" spans="7:14" ht="12.75">
      <c r="G108" s="89"/>
      <c r="H108" s="89"/>
      <c r="M108" s="85"/>
      <c r="N108" s="85"/>
    </row>
    <row r="109" spans="7:14" ht="12.75">
      <c r="G109" s="89"/>
      <c r="H109" s="89"/>
      <c r="M109" s="85"/>
      <c r="N109" s="85"/>
    </row>
    <row r="110" spans="7:14" ht="12.75">
      <c r="G110" s="89"/>
      <c r="H110" s="89"/>
      <c r="M110" s="85"/>
      <c r="N110" s="85"/>
    </row>
    <row r="111" spans="7:14" ht="12.75">
      <c r="G111" s="89"/>
      <c r="H111" s="89"/>
      <c r="M111" s="85"/>
      <c r="N111" s="85"/>
    </row>
    <row r="112" spans="7:14" ht="12.75">
      <c r="G112" s="89"/>
      <c r="H112" s="89"/>
      <c r="M112" s="85"/>
      <c r="N112" s="85"/>
    </row>
    <row r="113" spans="7:14" ht="12.75">
      <c r="G113" s="89"/>
      <c r="H113" s="89"/>
      <c r="M113" s="85"/>
      <c r="N113" s="85"/>
    </row>
    <row r="114" spans="7:14" ht="12.75">
      <c r="G114" s="89"/>
      <c r="H114" s="89"/>
      <c r="M114" s="85"/>
      <c r="N114" s="85"/>
    </row>
    <row r="115" spans="7:14" ht="12.75">
      <c r="G115" s="89"/>
      <c r="H115" s="89"/>
      <c r="M115" s="85"/>
      <c r="N115" s="85"/>
    </row>
    <row r="116" spans="7:14" ht="12.75">
      <c r="G116" s="89"/>
      <c r="H116" s="89"/>
      <c r="M116" s="85"/>
      <c r="N116" s="85"/>
    </row>
    <row r="117" spans="7:14" ht="12.75">
      <c r="G117" s="89"/>
      <c r="H117" s="89"/>
      <c r="M117" s="85"/>
      <c r="N117" s="85"/>
    </row>
    <row r="118" spans="7:14" ht="12.75">
      <c r="G118" s="89"/>
      <c r="H118" s="89"/>
      <c r="M118" s="85"/>
      <c r="N118" s="85"/>
    </row>
    <row r="119" spans="7:14" ht="12.75">
      <c r="G119" s="89"/>
      <c r="H119" s="89"/>
      <c r="M119" s="85"/>
      <c r="N119" s="85"/>
    </row>
    <row r="120" spans="7:14" ht="12.75">
      <c r="G120" s="89"/>
      <c r="H120" s="89"/>
      <c r="M120" s="85"/>
      <c r="N120" s="85"/>
    </row>
    <row r="121" spans="7:14" ht="12.75">
      <c r="G121" s="89"/>
      <c r="H121" s="89"/>
      <c r="M121" s="85"/>
      <c r="N121" s="85"/>
    </row>
    <row r="122" spans="7:14" ht="12.75">
      <c r="G122" s="89"/>
      <c r="H122" s="89"/>
      <c r="M122" s="85"/>
      <c r="N122" s="85"/>
    </row>
    <row r="123" spans="7:14" ht="12.75">
      <c r="G123" s="89"/>
      <c r="H123" s="89"/>
      <c r="M123" s="85"/>
      <c r="N123" s="85"/>
    </row>
    <row r="124" spans="7:14" ht="12.75">
      <c r="G124" s="89"/>
      <c r="H124" s="89"/>
      <c r="M124" s="85"/>
      <c r="N124" s="85"/>
    </row>
    <row r="125" spans="7:14" ht="12.75">
      <c r="G125" s="89"/>
      <c r="H125" s="89"/>
      <c r="M125" s="85"/>
      <c r="N125" s="85"/>
    </row>
    <row r="126" spans="7:14" ht="12.75">
      <c r="G126" s="89"/>
      <c r="H126" s="89"/>
      <c r="M126" s="85"/>
      <c r="N126" s="85"/>
    </row>
    <row r="127" spans="7:14" ht="12.75">
      <c r="G127" s="89"/>
      <c r="H127" s="89"/>
      <c r="M127" s="85"/>
      <c r="N127" s="85"/>
    </row>
    <row r="128" spans="7:14" ht="12.75">
      <c r="G128" s="89"/>
      <c r="H128" s="89"/>
      <c r="M128" s="85"/>
      <c r="N128" s="85"/>
    </row>
    <row r="129" spans="7:14" ht="12.75">
      <c r="G129" s="89"/>
      <c r="H129" s="89"/>
      <c r="M129" s="85"/>
      <c r="N129" s="85"/>
    </row>
    <row r="130" spans="7:14" ht="12.75">
      <c r="G130" s="89"/>
      <c r="H130" s="89"/>
      <c r="M130" s="85"/>
      <c r="N130" s="85"/>
    </row>
    <row r="131" spans="7:14" ht="12.75">
      <c r="G131" s="89"/>
      <c r="H131" s="89"/>
      <c r="M131" s="85"/>
      <c r="N131" s="85"/>
    </row>
    <row r="132" spans="7:14" ht="12.75">
      <c r="G132" s="89"/>
      <c r="H132" s="89"/>
      <c r="M132" s="85"/>
      <c r="N132" s="85"/>
    </row>
    <row r="133" spans="7:14" ht="12.75">
      <c r="G133" s="89"/>
      <c r="H133" s="89"/>
      <c r="M133" s="85"/>
      <c r="N133" s="85"/>
    </row>
    <row r="134" spans="7:14" ht="12.75">
      <c r="G134" s="89"/>
      <c r="H134" s="89"/>
      <c r="M134" s="85"/>
      <c r="N134" s="85"/>
    </row>
    <row r="135" spans="7:14" ht="12.75">
      <c r="G135" s="89"/>
      <c r="H135" s="89"/>
      <c r="M135" s="85"/>
      <c r="N135" s="85"/>
    </row>
    <row r="136" spans="7:14" ht="12.75">
      <c r="G136" s="89"/>
      <c r="H136" s="89"/>
      <c r="M136" s="85"/>
      <c r="N136" s="85"/>
    </row>
    <row r="137" spans="7:14" ht="12.75">
      <c r="G137" s="89"/>
      <c r="H137" s="89"/>
      <c r="M137" s="85"/>
      <c r="N137" s="85"/>
    </row>
    <row r="138" spans="7:14" ht="12.75">
      <c r="G138" s="89"/>
      <c r="H138" s="89"/>
      <c r="M138" s="85"/>
      <c r="N138" s="85"/>
    </row>
    <row r="139" spans="7:14" ht="12.75">
      <c r="G139" s="89"/>
      <c r="H139" s="89"/>
      <c r="M139" s="85"/>
      <c r="N139" s="85"/>
    </row>
    <row r="140" spans="7:14" ht="12.75">
      <c r="G140" s="89"/>
      <c r="H140" s="89"/>
      <c r="M140" s="85"/>
      <c r="N140" s="85"/>
    </row>
    <row r="141" spans="7:14" ht="12.75">
      <c r="G141" s="89"/>
      <c r="H141" s="89"/>
      <c r="M141" s="85"/>
      <c r="N141" s="85"/>
    </row>
    <row r="142" spans="7:14" ht="12.75">
      <c r="G142" s="89"/>
      <c r="H142" s="89"/>
      <c r="M142" s="85"/>
      <c r="N142" s="85"/>
    </row>
    <row r="143" spans="7:14" ht="12.75">
      <c r="G143" s="89"/>
      <c r="H143" s="89"/>
      <c r="M143" s="85"/>
      <c r="N143" s="85"/>
    </row>
    <row r="144" spans="7:14" ht="12.75">
      <c r="G144" s="89"/>
      <c r="H144" s="89"/>
      <c r="M144" s="85"/>
      <c r="N144" s="85"/>
    </row>
    <row r="145" spans="7:14" ht="12.75">
      <c r="G145" s="89"/>
      <c r="H145" s="89"/>
      <c r="M145" s="85"/>
      <c r="N145" s="85"/>
    </row>
    <row r="146" spans="7:14" ht="12.75">
      <c r="G146" s="89"/>
      <c r="H146" s="89"/>
      <c r="M146" s="85"/>
      <c r="N146" s="85"/>
    </row>
    <row r="147" spans="7:14" ht="12.75">
      <c r="G147" s="89"/>
      <c r="H147" s="89"/>
      <c r="M147" s="85"/>
      <c r="N147" s="85"/>
    </row>
    <row r="148" spans="7:14" ht="12.75">
      <c r="G148" s="89"/>
      <c r="H148" s="89"/>
      <c r="M148" s="85"/>
      <c r="N148" s="85"/>
    </row>
    <row r="149" spans="7:14" ht="12.75">
      <c r="G149" s="89"/>
      <c r="H149" s="89"/>
      <c r="M149" s="85"/>
      <c r="N149" s="85"/>
    </row>
    <row r="150" spans="7:14" ht="12.75">
      <c r="G150" s="89"/>
      <c r="H150" s="89"/>
      <c r="M150" s="85"/>
      <c r="N150" s="85"/>
    </row>
    <row r="151" spans="7:14" ht="12.75">
      <c r="G151" s="89"/>
      <c r="H151" s="89"/>
      <c r="M151" s="85"/>
      <c r="N151" s="85"/>
    </row>
    <row r="152" spans="7:14" ht="12.75">
      <c r="G152" s="89"/>
      <c r="H152" s="89"/>
      <c r="M152" s="85"/>
      <c r="N152" s="85"/>
    </row>
    <row r="153" spans="7:14" ht="12.75">
      <c r="G153" s="89"/>
      <c r="H153" s="89"/>
      <c r="M153" s="85"/>
      <c r="N153" s="85"/>
    </row>
    <row r="154" spans="7:14" ht="12.75">
      <c r="G154" s="89"/>
      <c r="H154" s="89"/>
      <c r="M154" s="85"/>
      <c r="N154" s="85"/>
    </row>
    <row r="155" spans="7:14" ht="12.75">
      <c r="G155" s="89"/>
      <c r="H155" s="89"/>
      <c r="M155" s="85"/>
      <c r="N155" s="85"/>
    </row>
    <row r="156" spans="7:14" ht="12.75">
      <c r="G156" s="89"/>
      <c r="H156" s="89"/>
      <c r="M156" s="85"/>
      <c r="N156" s="85"/>
    </row>
    <row r="157" spans="7:14" ht="12.75">
      <c r="G157" s="89"/>
      <c r="H157" s="89"/>
      <c r="M157" s="85"/>
      <c r="N157" s="85"/>
    </row>
    <row r="158" spans="7:14" ht="12.75">
      <c r="G158" s="89"/>
      <c r="H158" s="89"/>
      <c r="M158" s="85"/>
      <c r="N158" s="85"/>
    </row>
    <row r="159" spans="7:14" ht="12.75">
      <c r="G159" s="89"/>
      <c r="H159" s="89"/>
      <c r="M159" s="85"/>
      <c r="N159" s="85"/>
    </row>
    <row r="160" spans="7:14" ht="12.75">
      <c r="G160" s="89"/>
      <c r="H160" s="89"/>
      <c r="M160" s="85"/>
      <c r="N160" s="85"/>
    </row>
    <row r="161" spans="7:14" ht="12.75">
      <c r="G161" s="89"/>
      <c r="H161" s="89"/>
      <c r="M161" s="85"/>
      <c r="N161" s="85"/>
    </row>
    <row r="162" spans="7:14" ht="12.75">
      <c r="G162" s="89"/>
      <c r="H162" s="89"/>
      <c r="M162" s="85"/>
      <c r="N162" s="85"/>
    </row>
    <row r="163" spans="7:14" ht="12.75">
      <c r="G163" s="89"/>
      <c r="H163" s="89"/>
      <c r="M163" s="85"/>
      <c r="N163" s="85"/>
    </row>
    <row r="164" spans="7:14" ht="12.75">
      <c r="G164" s="89"/>
      <c r="H164" s="89"/>
      <c r="M164" s="85"/>
      <c r="N164" s="85"/>
    </row>
    <row r="165" spans="7:14" ht="12.75">
      <c r="G165" s="89"/>
      <c r="H165" s="89"/>
      <c r="M165" s="85"/>
      <c r="N165" s="85"/>
    </row>
    <row r="166" spans="7:14" ht="12.75">
      <c r="G166" s="89"/>
      <c r="H166" s="89"/>
      <c r="M166" s="85"/>
      <c r="N166" s="85"/>
    </row>
    <row r="167" spans="7:14" ht="12.75">
      <c r="G167" s="89"/>
      <c r="H167" s="89"/>
      <c r="M167" s="85"/>
      <c r="N167" s="85"/>
    </row>
    <row r="168" spans="7:14" ht="12.75">
      <c r="G168" s="89"/>
      <c r="H168" s="89"/>
      <c r="M168" s="85"/>
      <c r="N168" s="85"/>
    </row>
    <row r="169" spans="7:14" ht="12.75">
      <c r="G169" s="89"/>
      <c r="H169" s="89"/>
      <c r="M169" s="85"/>
      <c r="N169" s="85"/>
    </row>
    <row r="170" spans="7:14" ht="12.75">
      <c r="G170" s="89"/>
      <c r="H170" s="89"/>
      <c r="M170" s="85"/>
      <c r="N170" s="85"/>
    </row>
    <row r="171" spans="7:14" ht="12.75">
      <c r="G171" s="89"/>
      <c r="H171" s="89"/>
      <c r="M171" s="85"/>
      <c r="N171" s="85"/>
    </row>
    <row r="172" spans="7:14" ht="12.75">
      <c r="G172" s="89"/>
      <c r="H172" s="89"/>
      <c r="M172" s="85"/>
      <c r="N172" s="85"/>
    </row>
    <row r="173" spans="7:14" ht="12.75">
      <c r="G173" s="89"/>
      <c r="H173" s="89"/>
      <c r="M173" s="85"/>
      <c r="N173" s="85"/>
    </row>
    <row r="174" spans="7:14" ht="12.75">
      <c r="G174" s="89"/>
      <c r="H174" s="89"/>
      <c r="M174" s="85"/>
      <c r="N174" s="85"/>
    </row>
    <row r="175" spans="7:14" ht="12.75">
      <c r="G175" s="89"/>
      <c r="H175" s="89"/>
      <c r="M175" s="85"/>
      <c r="N175" s="85"/>
    </row>
    <row r="176" spans="7:14" ht="12.75">
      <c r="G176" s="89"/>
      <c r="H176" s="89"/>
      <c r="M176" s="85"/>
      <c r="N176" s="85"/>
    </row>
    <row r="177" spans="7:14" ht="12.75">
      <c r="G177" s="89"/>
      <c r="H177" s="89"/>
      <c r="M177" s="85"/>
      <c r="N177" s="85"/>
    </row>
    <row r="178" spans="7:14" ht="12.75">
      <c r="G178" s="89"/>
      <c r="H178" s="89"/>
      <c r="M178" s="85"/>
      <c r="N178" s="85"/>
    </row>
    <row r="179" spans="7:14" ht="12.75">
      <c r="G179" s="89"/>
      <c r="H179" s="89"/>
      <c r="M179" s="85"/>
      <c r="N179" s="85"/>
    </row>
    <row r="180" spans="7:14" ht="12.75">
      <c r="G180" s="89"/>
      <c r="H180" s="89"/>
      <c r="M180" s="85"/>
      <c r="N180" s="85"/>
    </row>
    <row r="181" spans="7:14" ht="12.75">
      <c r="G181" s="89"/>
      <c r="H181" s="89"/>
      <c r="M181" s="85"/>
      <c r="N181" s="85"/>
    </row>
    <row r="182" spans="7:14" ht="12.75">
      <c r="G182" s="89"/>
      <c r="H182" s="89"/>
      <c r="M182" s="85"/>
      <c r="N182" s="85"/>
    </row>
    <row r="183" spans="7:14" ht="12.75">
      <c r="G183" s="89"/>
      <c r="H183" s="89"/>
      <c r="M183" s="85"/>
      <c r="N183" s="85"/>
    </row>
    <row r="184" spans="7:14" ht="12.75">
      <c r="G184" s="89"/>
      <c r="H184" s="89"/>
      <c r="M184" s="85"/>
      <c r="N184" s="85"/>
    </row>
    <row r="185" spans="7:14" ht="12.75">
      <c r="G185" s="89"/>
      <c r="H185" s="89"/>
      <c r="M185" s="85"/>
      <c r="N185" s="85"/>
    </row>
    <row r="186" spans="7:14" ht="12.75">
      <c r="G186" s="89"/>
      <c r="H186" s="89"/>
      <c r="M186" s="85"/>
      <c r="N186" s="85"/>
    </row>
    <row r="187" spans="7:14" ht="12.75">
      <c r="G187" s="89"/>
      <c r="H187" s="89"/>
      <c r="M187" s="85"/>
      <c r="N187" s="85"/>
    </row>
    <row r="188" spans="7:14" ht="12.75">
      <c r="G188" s="89"/>
      <c r="H188" s="89"/>
      <c r="M188" s="85"/>
      <c r="N188" s="85"/>
    </row>
    <row r="189" spans="7:14" ht="12.75">
      <c r="G189" s="89"/>
      <c r="H189" s="89"/>
      <c r="M189" s="85"/>
      <c r="N189" s="85"/>
    </row>
    <row r="190" spans="13:14" ht="12.75">
      <c r="M190" s="85"/>
      <c r="N190" s="85"/>
    </row>
    <row r="191" spans="13:14" ht="12.75">
      <c r="M191" s="85"/>
      <c r="N191" s="85"/>
    </row>
    <row r="192" spans="13:14" ht="12.75">
      <c r="M192" s="85"/>
      <c r="N192" s="85"/>
    </row>
    <row r="193" spans="13:14" ht="12.75">
      <c r="M193" s="85"/>
      <c r="N193" s="85"/>
    </row>
    <row r="194" spans="13:14" ht="12.75">
      <c r="M194" s="85"/>
      <c r="N194" s="85"/>
    </row>
    <row r="195" spans="13:14" ht="12.75">
      <c r="M195" s="85"/>
      <c r="N195" s="85"/>
    </row>
    <row r="196" spans="13:14" ht="12.75">
      <c r="M196" s="85"/>
      <c r="N196" s="85"/>
    </row>
    <row r="197" spans="13:14" ht="12.75">
      <c r="M197" s="85"/>
      <c r="N197" s="85"/>
    </row>
    <row r="198" spans="13:14" ht="12.75">
      <c r="M198" s="85"/>
      <c r="N198" s="85"/>
    </row>
    <row r="199" spans="13:14" ht="12.75">
      <c r="M199" s="85"/>
      <c r="N199" s="85"/>
    </row>
    <row r="200" spans="13:14" ht="12.75">
      <c r="M200" s="85"/>
      <c r="N200" s="85"/>
    </row>
    <row r="201" spans="13:14" ht="12.75">
      <c r="M201" s="85"/>
      <c r="N201" s="85"/>
    </row>
    <row r="202" spans="13:14" ht="12.75">
      <c r="M202" s="85"/>
      <c r="N202" s="85"/>
    </row>
    <row r="203" spans="13:14" ht="12.75">
      <c r="M203" s="85"/>
      <c r="N203" s="85"/>
    </row>
    <row r="204" spans="13:14" ht="12.75">
      <c r="M204" s="85"/>
      <c r="N204" s="85"/>
    </row>
    <row r="205" spans="13:14" ht="12.75">
      <c r="M205" s="85"/>
      <c r="N205" s="85"/>
    </row>
    <row r="206" spans="13:14" ht="12.75">
      <c r="M206" s="85"/>
      <c r="N206" s="85"/>
    </row>
    <row r="207" spans="13:14" ht="12.75">
      <c r="M207" s="85"/>
      <c r="N207" s="85"/>
    </row>
    <row r="208" spans="13:14" ht="12.75">
      <c r="M208" s="85"/>
      <c r="N208" s="85"/>
    </row>
    <row r="209" spans="13:14" ht="12.75">
      <c r="M209" s="85"/>
      <c r="N209" s="85"/>
    </row>
    <row r="210" spans="13:14" ht="12.75">
      <c r="M210" s="85"/>
      <c r="N210" s="85"/>
    </row>
    <row r="211" spans="13:14" ht="12.75">
      <c r="M211" s="85"/>
      <c r="N211" s="85"/>
    </row>
    <row r="212" spans="13:14" ht="12.75">
      <c r="M212" s="85"/>
      <c r="N212" s="85"/>
    </row>
    <row r="213" spans="13:14" ht="12.75">
      <c r="M213" s="85"/>
      <c r="N213" s="85"/>
    </row>
    <row r="214" spans="13:14" ht="12.75">
      <c r="M214" s="85"/>
      <c r="N214" s="85"/>
    </row>
    <row r="215" spans="13:14" ht="12.75">
      <c r="M215" s="85"/>
      <c r="N215" s="85"/>
    </row>
    <row r="216" spans="13:14" ht="12.75">
      <c r="M216" s="85"/>
      <c r="N216" s="85"/>
    </row>
    <row r="217" spans="13:14" ht="12.75">
      <c r="M217" s="85"/>
      <c r="N217" s="85"/>
    </row>
    <row r="218" spans="13:14" ht="12.75">
      <c r="M218" s="85"/>
      <c r="N218" s="85"/>
    </row>
    <row r="219" spans="13:14" ht="12.75">
      <c r="M219" s="85"/>
      <c r="N219" s="85"/>
    </row>
    <row r="220" spans="13:14" ht="12.75">
      <c r="M220" s="85"/>
      <c r="N220" s="85"/>
    </row>
    <row r="221" spans="13:14" ht="12.75">
      <c r="M221" s="85"/>
      <c r="N221" s="85"/>
    </row>
    <row r="222" spans="13:14" ht="12.75">
      <c r="M222" s="85"/>
      <c r="N222" s="85"/>
    </row>
    <row r="223" spans="13:14" ht="12.75">
      <c r="M223" s="85"/>
      <c r="N223" s="85"/>
    </row>
    <row r="224" spans="13:14" ht="12.75">
      <c r="M224" s="85"/>
      <c r="N224" s="85"/>
    </row>
    <row r="225" spans="13:14" ht="12.75">
      <c r="M225" s="85"/>
      <c r="N225" s="85"/>
    </row>
    <row r="226" spans="13:14" ht="12.75">
      <c r="M226" s="85"/>
      <c r="N226" s="85"/>
    </row>
    <row r="227" spans="13:14" ht="12.75">
      <c r="M227" s="85"/>
      <c r="N227" s="85"/>
    </row>
    <row r="228" spans="13:14" ht="12.75">
      <c r="M228" s="85"/>
      <c r="N228" s="85"/>
    </row>
    <row r="229" spans="13:14" ht="12.75">
      <c r="M229" s="85"/>
      <c r="N229" s="85"/>
    </row>
    <row r="230" spans="13:14" ht="12.75">
      <c r="M230" s="85"/>
      <c r="N230" s="85"/>
    </row>
    <row r="231" spans="13:14" ht="12.75">
      <c r="M231" s="85"/>
      <c r="N231" s="85"/>
    </row>
    <row r="232" spans="13:14" ht="12.75">
      <c r="M232" s="85"/>
      <c r="N232" s="85"/>
    </row>
    <row r="233" spans="13:14" ht="12.75">
      <c r="M233" s="85"/>
      <c r="N233" s="85"/>
    </row>
    <row r="234" spans="13:14" ht="12.75">
      <c r="M234" s="85"/>
      <c r="N234" s="85"/>
    </row>
    <row r="235" spans="13:14" ht="12.75">
      <c r="M235" s="85"/>
      <c r="N235" s="85"/>
    </row>
    <row r="236" spans="13:14" ht="12.75">
      <c r="M236" s="85"/>
      <c r="N236" s="85"/>
    </row>
    <row r="237" spans="13:14" ht="12.75">
      <c r="M237" s="85"/>
      <c r="N237" s="85"/>
    </row>
    <row r="238" spans="13:14" ht="12.75">
      <c r="M238" s="85"/>
      <c r="N238" s="85"/>
    </row>
    <row r="239" spans="13:14" ht="12.75">
      <c r="M239" s="85"/>
      <c r="N239" s="85"/>
    </row>
    <row r="240" spans="13:14" ht="12.75">
      <c r="M240" s="85"/>
      <c r="N240" s="85"/>
    </row>
    <row r="241" spans="13:14" ht="12.75">
      <c r="M241" s="85"/>
      <c r="N241" s="85"/>
    </row>
    <row r="242" spans="13:14" ht="12.75">
      <c r="M242" s="85"/>
      <c r="N242" s="85"/>
    </row>
    <row r="243" spans="13:14" ht="12.75">
      <c r="M243" s="85"/>
      <c r="N243" s="85"/>
    </row>
    <row r="244" spans="13:14" ht="12.75">
      <c r="M244" s="85"/>
      <c r="N244" s="85"/>
    </row>
    <row r="245" spans="13:14" ht="12.75">
      <c r="M245" s="85"/>
      <c r="N245" s="85"/>
    </row>
    <row r="246" spans="13:14" ht="12.75">
      <c r="M246" s="85"/>
      <c r="N246" s="85"/>
    </row>
    <row r="247" spans="13:14" ht="12.75">
      <c r="M247" s="85"/>
      <c r="N247" s="85"/>
    </row>
    <row r="248" spans="13:14" ht="12.75">
      <c r="M248" s="85"/>
      <c r="N248" s="85"/>
    </row>
    <row r="249" spans="13:14" ht="12.75">
      <c r="M249" s="85"/>
      <c r="N249" s="85"/>
    </row>
    <row r="250" spans="13:14" ht="12.75">
      <c r="M250" s="85"/>
      <c r="N250" s="85"/>
    </row>
    <row r="251" spans="13:14" ht="12.75">
      <c r="M251" s="85"/>
      <c r="N251" s="85"/>
    </row>
    <row r="252" spans="13:14" ht="12.75">
      <c r="M252" s="85"/>
      <c r="N252" s="85"/>
    </row>
    <row r="253" spans="13:14" ht="12.75">
      <c r="M253" s="85"/>
      <c r="N253" s="85"/>
    </row>
    <row r="254" spans="13:14" ht="12.75">
      <c r="M254" s="85"/>
      <c r="N254" s="85"/>
    </row>
    <row r="255" spans="13:14" ht="12.75">
      <c r="M255" s="85"/>
      <c r="N255" s="85"/>
    </row>
    <row r="256" spans="13:14" ht="12.75">
      <c r="M256" s="85"/>
      <c r="N256" s="85"/>
    </row>
    <row r="257" spans="13:14" ht="12.75">
      <c r="M257" s="85"/>
      <c r="N257" s="85"/>
    </row>
    <row r="258" spans="13:14" ht="12.75">
      <c r="M258" s="85"/>
      <c r="N258" s="85"/>
    </row>
    <row r="259" spans="13:14" ht="12.75">
      <c r="M259" s="85"/>
      <c r="N259" s="85"/>
    </row>
    <row r="260" spans="13:14" ht="12.75">
      <c r="M260" s="85"/>
      <c r="N260" s="85"/>
    </row>
  </sheetData>
  <mergeCells count="7">
    <mergeCell ref="A6:N6"/>
    <mergeCell ref="J10:N10"/>
    <mergeCell ref="J12:J13"/>
    <mergeCell ref="K12:K13"/>
    <mergeCell ref="L12:L13"/>
    <mergeCell ref="M12:M13"/>
    <mergeCell ref="N12:N13"/>
  </mergeCells>
  <printOptions/>
  <pageMargins left="0.3937007874015748" right="0.3937007874015748" top="0.984251968503937" bottom="0.3937007874015748" header="0.5118110236220472" footer="0.5118110236220472"/>
  <pageSetup fitToHeight="2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2006-05-05T08:01:41Z</cp:lastPrinted>
  <dcterms:created xsi:type="dcterms:W3CDTF">2005-10-06T09:02:55Z</dcterms:created>
  <dcterms:modified xsi:type="dcterms:W3CDTF">2006-05-08T13:00:10Z</dcterms:modified>
  <cp:category/>
  <cp:version/>
  <cp:contentType/>
  <cp:contentStatus/>
</cp:coreProperties>
</file>