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plik\vol_3\wzp\ODDZIAŁ OBSŁUGI POSTĘPOWAŃ BIEŻĄCYCH\2017\Agnieszka Balcerak\postępowania\146 Usługi pocztowe\4 Zmiana\"/>
    </mc:Choice>
  </mc:AlternateContent>
  <bookViews>
    <workbookView xWindow="0" yWindow="0" windowWidth="17100" windowHeight="11850"/>
  </bookViews>
  <sheets>
    <sheet name="załącznik nr 2a" sheetId="1" r:id="rId1"/>
  </sheets>
  <calcPr calcId="152511"/>
</workbook>
</file>

<file path=xl/calcChain.xml><?xml version="1.0" encoding="utf-8"?>
<calcChain xmlns="http://schemas.openxmlformats.org/spreadsheetml/2006/main">
  <c r="G36" i="1" l="1"/>
  <c r="G37" i="1"/>
  <c r="G38" i="1"/>
  <c r="G35" i="1"/>
  <c r="G39" i="1" l="1"/>
  <c r="I22" i="1"/>
  <c r="I23" i="1"/>
  <c r="I24" i="1"/>
  <c r="I25" i="1"/>
  <c r="I26" i="1"/>
  <c r="I27" i="1"/>
  <c r="I28" i="1"/>
  <c r="I21" i="1"/>
  <c r="I13" i="1"/>
  <c r="I14" i="1"/>
  <c r="I15" i="1"/>
  <c r="I16" i="1"/>
  <c r="I17" i="1"/>
  <c r="I18" i="1"/>
  <c r="I19" i="1"/>
  <c r="I12" i="1"/>
  <c r="F22" i="1"/>
  <c r="F23" i="1"/>
  <c r="F24" i="1"/>
  <c r="F25" i="1"/>
  <c r="F26" i="1"/>
  <c r="F27" i="1"/>
  <c r="F28" i="1"/>
  <c r="F21" i="1"/>
  <c r="F13" i="1"/>
  <c r="F14" i="1"/>
  <c r="F15" i="1"/>
  <c r="F16" i="1"/>
  <c r="F17" i="1"/>
  <c r="F18" i="1"/>
  <c r="F19" i="1"/>
  <c r="F12" i="1"/>
  <c r="F29" i="1" l="1"/>
  <c r="I29" i="1"/>
  <c r="I30" i="1" l="1"/>
  <c r="G40" i="1" s="1"/>
</calcChain>
</file>

<file path=xl/sharedStrings.xml><?xml version="1.0" encoding="utf-8"?>
<sst xmlns="http://schemas.openxmlformats.org/spreadsheetml/2006/main" count="70" uniqueCount="55">
  <si>
    <t>Lp.</t>
  </si>
  <si>
    <t>Rodzaj przesyłek</t>
  </si>
  <si>
    <t>przedział wagowy</t>
  </si>
  <si>
    <r>
      <t xml:space="preserve">Ilość szacunkowa przesyłek </t>
    </r>
    <r>
      <rPr>
        <b/>
        <i/>
        <u/>
        <sz val="9"/>
        <color indexed="10"/>
        <rFont val="Arial"/>
        <family val="2"/>
        <charset val="238"/>
      </rPr>
      <t>miejscowych</t>
    </r>
    <r>
      <rPr>
        <b/>
        <i/>
        <sz val="9"/>
        <color indexed="10"/>
        <rFont val="Arial"/>
        <family val="2"/>
        <charset val="238"/>
      </rPr>
      <t xml:space="preserve"> </t>
    </r>
    <r>
      <rPr>
        <b/>
        <i/>
        <sz val="9"/>
        <color indexed="8"/>
        <rFont val="Arial"/>
        <family val="2"/>
        <charset val="238"/>
      </rPr>
      <t xml:space="preserve">(w </t>
    </r>
    <r>
      <rPr>
        <b/>
        <i/>
        <sz val="9"/>
        <color indexed="8"/>
        <rFont val="Arial"/>
        <family val="2"/>
        <charset val="238"/>
      </rPr>
      <t xml:space="preserve">ramach granic </t>
    </r>
    <r>
      <rPr>
        <b/>
        <i/>
        <sz val="9"/>
        <color indexed="8"/>
        <rFont val="Arial"/>
        <family val="2"/>
        <charset val="238"/>
      </rPr>
      <t xml:space="preserve">administracyjnych gminy </t>
    </r>
    <r>
      <rPr>
        <b/>
        <i/>
        <sz val="9"/>
        <color indexed="8"/>
        <rFont val="Arial"/>
        <family val="2"/>
        <charset val="238"/>
      </rPr>
      <t xml:space="preserve">Łódź) w sztukach, w </t>
    </r>
    <r>
      <rPr>
        <b/>
        <i/>
        <sz val="9"/>
        <color indexed="8"/>
        <rFont val="Arial"/>
        <family val="2"/>
        <charset val="238"/>
      </rPr>
      <t>okresie 36 miesiecy</t>
    </r>
  </si>
  <si>
    <t>Cena jednostkowa w złotych brutto</t>
  </si>
  <si>
    <r>
      <t xml:space="preserve">Ilość szacunkowa przesyłek </t>
    </r>
    <r>
      <rPr>
        <b/>
        <i/>
        <u/>
        <sz val="9"/>
        <color indexed="10"/>
        <rFont val="Arial"/>
        <family val="2"/>
        <charset val="238"/>
      </rPr>
      <t xml:space="preserve">zamiejscowych </t>
    </r>
    <r>
      <rPr>
        <b/>
        <i/>
        <sz val="9"/>
        <color indexed="8"/>
        <rFont val="Arial"/>
        <family val="2"/>
        <charset val="238"/>
      </rPr>
      <t xml:space="preserve">(poza  granice </t>
    </r>
    <r>
      <rPr>
        <b/>
        <i/>
        <sz val="9"/>
        <color indexed="8"/>
        <rFont val="Arial"/>
        <family val="2"/>
        <charset val="238"/>
      </rPr>
      <t xml:space="preserve">administracyjne gminy </t>
    </r>
    <r>
      <rPr>
        <b/>
        <i/>
        <sz val="9"/>
        <color indexed="8"/>
        <rFont val="Arial"/>
        <family val="2"/>
        <charset val="238"/>
      </rPr>
      <t xml:space="preserve">Łódź) w sztukach, w </t>
    </r>
    <r>
      <rPr>
        <b/>
        <i/>
        <sz val="9"/>
        <color indexed="8"/>
        <rFont val="Arial"/>
        <family val="2"/>
        <charset val="238"/>
      </rPr>
      <t>okresie 36 miesięcy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</si>
  <si>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</si>
  <si>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</si>
  <si>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</si>
  <si>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</si>
  <si>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</si>
  <si>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</si>
  <si>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</si>
  <si>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</si>
  <si>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</si>
  <si>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I.</t>
  </si>
  <si>
    <t>Przesyłki pocztowe krajowe</t>
  </si>
  <si>
    <t>I.1</t>
  </si>
  <si>
    <t>Listy zwykłe ekonomiczne</t>
  </si>
  <si>
    <t>Gabaryt A</t>
  </si>
  <si>
    <t xml:space="preserve"> do 350 g</t>
  </si>
  <si>
    <t>ponad 350 g do 500 g</t>
  </si>
  <si>
    <t>ponad 500 g do 1000 g</t>
  </si>
  <si>
    <t>ponad 1000 g do 2000 g</t>
  </si>
  <si>
    <t>Gabaryt B</t>
  </si>
  <si>
    <t>I.2</t>
  </si>
  <si>
    <t>Listy zwykłe priorytetowe</t>
  </si>
  <si>
    <t>do 350 g</t>
  </si>
  <si>
    <t>Formularz cenowy</t>
  </si>
  <si>
    <t xml:space="preserve">Tabela nr 1 - przesyłki pocztowe krajowe </t>
  </si>
  <si>
    <t>Razem kolumna nr 6</t>
  </si>
  <si>
    <t>Razem kolumna nr 9</t>
  </si>
  <si>
    <t xml:space="preserve">Wartość brutto za szacowaną liczbę sztuk w złotych (kol. nr 4 x kol nr 5) </t>
  </si>
  <si>
    <t>Wartość brutto za szacowaną liczbę sztuk w złotych (kol. nr 7 x kol nr 8)</t>
  </si>
  <si>
    <t>załącznik nr  2a</t>
  </si>
  <si>
    <t>Nazwa Wykonawcy</t>
  </si>
  <si>
    <t>Miejscowość …………………</t>
  </si>
  <si>
    <t>Data ………………………</t>
  </si>
  <si>
    <t>Podsumowanie (razem kol. 6 i kol. 9)</t>
  </si>
  <si>
    <t>1) Uwaga! Do edycji udostępnione są tylko komórki oznaczone kolorem niebieskim. 
2) W kolumnach "cena jednostkowa w złotych brutto" zaznaczonych kolorem niebieskim należy podać cenę jednostkową brutto np. 10,50 wpisując jako "10,5" - symbol "zł" zostanie dodany automatycznie.</t>
  </si>
  <si>
    <t>…………………………………………………………………                                                            Podpis i pieczęć osoby/osób upoważnionych do reprezentowania Wykonawcy</t>
  </si>
  <si>
    <t>Tabela nr 2- usługa odbioru przesyłek od Zamawiającego</t>
  </si>
  <si>
    <t>Razem kolumna 6</t>
  </si>
  <si>
    <t>DOA-ZP-VII.271.146.2017</t>
  </si>
  <si>
    <t>Podsumowanie (razem tabela nr 1, 2)</t>
  </si>
  <si>
    <t>codzienny odbiór tj. w dni robocze z wyłączeniem dni ustawowo wolnych od pracy</t>
  </si>
  <si>
    <t xml:space="preserve">Miesięczna cena jednostkowa w złotych brutto za usługę świadczoną dla jednej jednostki organizacyjnej </t>
  </si>
  <si>
    <t xml:space="preserve">odbiór we wskazane trzy dni robocze </t>
  </si>
  <si>
    <t xml:space="preserve">odbiór we wskazane dwa dni robocze </t>
  </si>
  <si>
    <t xml:space="preserve">odbiór po zgłoszeniu telefonicznym </t>
  </si>
  <si>
    <t>Odbiór przesyłek pocztowych zgodnie z załącznikiem 1A do regulaminu</t>
  </si>
  <si>
    <t>Liczba lokalizacji zgodnie z załącznikiem 1A do regulaminu</t>
  </si>
  <si>
    <t xml:space="preserve">Wartość brutto za szacowaną liczbę sztuk w złotych (kol. nr 3 x kol. nr 4 x kol. nr 5) </t>
  </si>
  <si>
    <t>Liczba w sztukach w okresie 36 miesięcy</t>
  </si>
  <si>
    <r>
      <t xml:space="preserve">W tabeli formularza cenowego zostały wyszczególnione rodzaje przesyłek pocztowych jakie będą zlecane Wykonawcy oraz orientacyjne ilości w skali 36 miesięcy. Zamawiający przyjął podane ilości przesyłek każdego rodzaju w oparciu o analizę potrzeb. Zestawienie to daje podstawę do wyliczenia ceny. Zamawiający nie jest zobowiązany do zrealizowania w 100% podanych ilości przesyłek. Rodzaje i ilości przesyłek w ramach świadczonych usług są szacunkowe i będą ulegały zmianie w zależności od potrzeb Zamawiającego lub miejskich jednostek organizacyjnych na co Wykonawca wyraża zgodę. Wykonawca nie będzie dochodził roszczeń z tytułu zmian ilościowych i rodzajowych w trakcie realizacji przedmiotu zamówienia. Faktyczne ilości realizowanych przesyłek mogą odbiegać od podanych ilości, zaś każda z przesyłek i usług wskazanych w powyższym zestawieniu musi być dostępna dla Zamawiającego.
W czasie trwania umowy Zamawiający zastrzega sobie prawo do nadawania przesyłek innych niż określone w formularzu cenowym tj. innych typów lub o innych gabarytach i wagach. Usługi takie będą świadczone przez Wykonawcę na podstawie regulaminu świadczenia usług Wykonawcy w szczególności w zakresie cen, warunków i sposobu świadczenia usług. W przypadku nadawania przez Zamawiającego (miejskie jednostki organizacyjne) przesyłek oraz korzystania z usług nieujętych w formularzu cenowym, podstawą rozliczenia będą ceny z cennika usług Wykonawcy, obowiązujące w dniu nadania przesyłek.
Podana w ofercie cena brutto musi uwzględniać wszystkie wymagania Zamawiającego określone w opisie przedmiotu zamówienia, obejmować wszystkie koszty, jakie poniesie Wykonawca z tytułu należytego oraz zgodnego z umową i obowiązującymi przepisami wykonania przedmiotu zamówienia.
</t>
    </r>
    <r>
      <rPr>
        <b/>
        <sz val="11"/>
        <color theme="1"/>
        <rFont val="Czcionka tekstu podstawowego"/>
        <charset val="238"/>
      </rPr>
      <t>UWAGA! w przypadku podpisania umów z jednym Wykonawcą na części zamówienia nr: 1, 2, 3 opłata za usługę odbioru przesyłek od Zamawiającego będzie naliczana jednorazowo.</t>
    </r>
    <r>
      <rPr>
        <sz val="11"/>
        <color theme="1"/>
        <rFont val="Czcionka tekstu podstawowego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</si>
</sst>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u/>
      <sz val="9"/>
      <color indexed="10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sz val="11"/>
      <color rgb="FF000000"/>
      <name val="Czcionka tekstu podstawowego"/>
      <charset val="238"/>
    </font>
    <font>
      <b/>
      <sz val="1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zcionka tekstu podstawowego"/>
      <charset val="238"/>
    </font>
    <font>
      <b/>
      <sz val="12"/>
      <color indexed="8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4" fillId="0" borderId="0"/>
    <xf numFmtId="164" fontId="12" fillId="0" borderId="0"/>
    <xf numFmtId="0" fontId="2" fillId="0" borderId="0"/>
    <xf numFmtId="44" fontId="2" fillId="0" borderId="0" applyFont="0" applyFill="0" applyBorder="0" applyAlignment="0" applyProtection="0"/>
  </cellStyleXfs>
  <cellXfs count="115">
    <xf numFmtId="0" fontId="0" fillId="0" borderId="0" xfId="0"/>
    <xf numFmtId="164" fontId="5" fillId="3" borderId="1" xfId="3" applyFont="1" applyFill="1" applyBorder="1" applyAlignment="1" applyProtection="1">
      <alignment horizontal="center" vertical="center"/>
    </xf>
    <xf numFmtId="164" fontId="8" fillId="0" borderId="2" xfId="3" applyFont="1" applyFill="1" applyBorder="1" applyAlignment="1" applyProtection="1">
      <alignment horizontal="center" vertical="center"/>
    </xf>
    <xf numFmtId="164" fontId="9" fillId="0" borderId="6" xfId="3" applyFont="1" applyFill="1" applyBorder="1" applyAlignment="1" applyProtection="1">
      <alignment horizontal="center" vertical="center"/>
    </xf>
    <xf numFmtId="164" fontId="5" fillId="0" borderId="8" xfId="3" applyFont="1" applyFill="1" applyBorder="1" applyAlignment="1" applyProtection="1">
      <alignment horizontal="center" vertical="center"/>
    </xf>
    <xf numFmtId="164" fontId="6" fillId="0" borderId="8" xfId="3" applyFont="1" applyFill="1" applyBorder="1" applyAlignment="1" applyProtection="1">
      <alignment horizontal="center" vertical="center" wrapText="1"/>
    </xf>
    <xf numFmtId="164" fontId="5" fillId="0" borderId="8" xfId="3" applyFont="1" applyFill="1" applyBorder="1" applyAlignment="1" applyProtection="1">
      <alignment horizontal="center" vertical="center" wrapText="1"/>
    </xf>
    <xf numFmtId="164" fontId="8" fillId="2" borderId="2" xfId="3" applyFont="1" applyFill="1" applyBorder="1" applyAlignment="1" applyProtection="1">
      <alignment horizontal="center" vertical="center"/>
    </xf>
    <xf numFmtId="164" fontId="8" fillId="2" borderId="6" xfId="3" applyFont="1" applyFill="1" applyBorder="1" applyAlignment="1" applyProtection="1">
      <alignment horizontal="center" vertical="center"/>
    </xf>
    <xf numFmtId="164" fontId="9" fillId="0" borderId="7" xfId="3" applyFont="1" applyFill="1" applyBorder="1" applyAlignment="1" applyProtection="1">
      <alignment horizontal="center" vertical="center"/>
    </xf>
    <xf numFmtId="1" fontId="14" fillId="4" borderId="11" xfId="3" applyNumberFormat="1" applyFont="1" applyFill="1" applyBorder="1" applyAlignment="1" applyProtection="1">
      <alignment horizontal="center" vertical="center"/>
    </xf>
    <xf numFmtId="164" fontId="17" fillId="0" borderId="10" xfId="3" applyFont="1" applyFill="1" applyBorder="1" applyAlignment="1" applyProtection="1">
      <alignment vertical="center"/>
    </xf>
    <xf numFmtId="165" fontId="8" fillId="0" borderId="6" xfId="3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6" fillId="2" borderId="8" xfId="3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164" fontId="8" fillId="0" borderId="6" xfId="3" applyFont="1" applyFill="1" applyBorder="1" applyAlignment="1" applyProtection="1">
      <alignment horizontal="center" vertical="center"/>
    </xf>
    <xf numFmtId="164" fontId="9" fillId="0" borderId="16" xfId="3" applyFont="1" applyFill="1" applyBorder="1" applyAlignment="1" applyProtection="1">
      <alignment horizontal="center" vertical="center"/>
    </xf>
    <xf numFmtId="164" fontId="9" fillId="0" borderId="17" xfId="3" applyFont="1" applyFill="1" applyBorder="1" applyAlignment="1" applyProtection="1">
      <alignment horizontal="center" vertical="center"/>
    </xf>
    <xf numFmtId="164" fontId="9" fillId="0" borderId="19" xfId="3" applyFont="1" applyFill="1" applyBorder="1" applyAlignment="1" applyProtection="1">
      <alignment horizontal="center" vertical="center"/>
    </xf>
    <xf numFmtId="164" fontId="9" fillId="0" borderId="5" xfId="3" applyFont="1" applyFill="1" applyBorder="1" applyAlignment="1" applyProtection="1">
      <alignment horizontal="center" vertical="center"/>
    </xf>
    <xf numFmtId="164" fontId="5" fillId="7" borderId="6" xfId="3" applyFont="1" applyFill="1" applyBorder="1" applyAlignment="1" applyProtection="1">
      <alignment horizontal="center" vertical="center"/>
    </xf>
    <xf numFmtId="164" fontId="9" fillId="0" borderId="20" xfId="3" applyFont="1" applyFill="1" applyBorder="1" applyAlignment="1" applyProtection="1">
      <alignment horizontal="center" vertical="center"/>
    </xf>
    <xf numFmtId="1" fontId="14" fillId="4" borderId="21" xfId="3" applyNumberFormat="1" applyFont="1" applyFill="1" applyBorder="1" applyAlignment="1" applyProtection="1">
      <alignment horizontal="center" vertical="center"/>
    </xf>
    <xf numFmtId="165" fontId="8" fillId="0" borderId="7" xfId="3" applyNumberFormat="1" applyFont="1" applyFill="1" applyBorder="1" applyAlignment="1" applyProtection="1">
      <alignment horizontal="right" vertical="center"/>
    </xf>
    <xf numFmtId="164" fontId="8" fillId="2" borderId="7" xfId="3" applyFont="1" applyFill="1" applyBorder="1" applyAlignment="1" applyProtection="1">
      <alignment horizontal="center" vertical="center"/>
    </xf>
    <xf numFmtId="165" fontId="8" fillId="0" borderId="4" xfId="3" applyNumberFormat="1" applyFont="1" applyFill="1" applyBorder="1" applyAlignment="1" applyProtection="1">
      <alignment horizontal="right" vertical="center"/>
    </xf>
    <xf numFmtId="164" fontId="8" fillId="2" borderId="4" xfId="3" applyFont="1" applyFill="1" applyBorder="1" applyAlignment="1" applyProtection="1">
      <alignment horizontal="center" vertical="center"/>
    </xf>
    <xf numFmtId="164" fontId="8" fillId="2" borderId="22" xfId="3" applyFont="1" applyFill="1" applyBorder="1" applyAlignment="1" applyProtection="1">
      <alignment horizontal="center" vertical="center"/>
    </xf>
    <xf numFmtId="164" fontId="9" fillId="0" borderId="9" xfId="3" applyFont="1" applyFill="1" applyBorder="1" applyAlignment="1" applyProtection="1">
      <alignment horizontal="center" vertical="center"/>
    </xf>
    <xf numFmtId="1" fontId="14" fillId="4" borderId="25" xfId="3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center" vertical="center"/>
    </xf>
    <xf numFmtId="0" fontId="5" fillId="0" borderId="8" xfId="2" applyFont="1" applyBorder="1" applyAlignment="1" applyProtection="1">
      <alignment horizontal="center" vertical="center" wrapText="1"/>
    </xf>
    <xf numFmtId="44" fontId="13" fillId="0" borderId="8" xfId="1" applyFont="1" applyFill="1" applyBorder="1" applyAlignment="1" applyProtection="1">
      <alignment horizontal="center" vertical="center" wrapText="1"/>
    </xf>
    <xf numFmtId="0" fontId="6" fillId="0" borderId="8" xfId="2" applyFont="1" applyBorder="1" applyAlignment="1" applyProtection="1">
      <alignment horizontal="center" vertical="center" wrapText="1"/>
    </xf>
    <xf numFmtId="165" fontId="4" fillId="0" borderId="9" xfId="2" applyNumberFormat="1" applyBorder="1" applyAlignment="1" applyProtection="1">
      <alignment vertical="center"/>
    </xf>
    <xf numFmtId="165" fontId="4" fillId="0" borderId="5" xfId="2" applyNumberFormat="1" applyBorder="1" applyAlignment="1" applyProtection="1">
      <alignment vertical="center"/>
    </xf>
    <xf numFmtId="165" fontId="4" fillId="0" borderId="20" xfId="2" applyNumberFormat="1" applyBorder="1" applyAlignment="1" applyProtection="1">
      <alignment vertical="center"/>
    </xf>
    <xf numFmtId="165" fontId="0" fillId="0" borderId="15" xfId="0" applyNumberFormat="1" applyBorder="1" applyAlignment="1" applyProtection="1">
      <alignment vertical="center"/>
    </xf>
    <xf numFmtId="165" fontId="18" fillId="6" borderId="5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165" fontId="0" fillId="0" borderId="0" xfId="0" applyNumberFormat="1" applyBorder="1" applyAlignment="1" applyProtection="1">
      <alignment vertical="center"/>
    </xf>
    <xf numFmtId="165" fontId="8" fillId="5" borderId="1" xfId="3" applyNumberFormat="1" applyFont="1" applyFill="1" applyBorder="1" applyAlignment="1" applyProtection="1">
      <alignment horizontal="center" vertical="center"/>
      <protection locked="0"/>
    </xf>
    <xf numFmtId="165" fontId="4" fillId="5" borderId="9" xfId="2" applyNumberFormat="1" applyFill="1" applyBorder="1" applyAlignment="1" applyProtection="1">
      <alignment vertical="center"/>
      <protection locked="0"/>
    </xf>
    <xf numFmtId="0" fontId="23" fillId="0" borderId="8" xfId="4" applyFont="1" applyBorder="1" applyAlignment="1">
      <alignment horizontal="center" vertical="center"/>
    </xf>
    <xf numFmtId="0" fontId="23" fillId="0" borderId="15" xfId="4" applyFont="1" applyBorder="1" applyAlignment="1">
      <alignment horizontal="center" vertical="center"/>
    </xf>
    <xf numFmtId="0" fontId="22" fillId="9" borderId="8" xfId="4" applyFont="1" applyFill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" fillId="8" borderId="15" xfId="4" applyFill="1" applyBorder="1" applyAlignment="1">
      <alignment horizontal="center" vertical="center"/>
    </xf>
    <xf numFmtId="0" fontId="2" fillId="9" borderId="28" xfId="4" applyFill="1" applyBorder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23" fillId="0" borderId="27" xfId="4" applyFont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right" vertical="center"/>
    </xf>
    <xf numFmtId="0" fontId="2" fillId="8" borderId="34" xfId="4" applyFill="1" applyBorder="1" applyAlignment="1">
      <alignment horizontal="center" vertical="center"/>
    </xf>
    <xf numFmtId="0" fontId="2" fillId="8" borderId="27" xfId="4" applyFill="1" applyBorder="1" applyAlignment="1">
      <alignment horizontal="center" vertical="center"/>
    </xf>
    <xf numFmtId="0" fontId="2" fillId="9" borderId="39" xfId="4" applyFill="1" applyBorder="1" applyAlignment="1">
      <alignment horizontal="center" vertical="center"/>
    </xf>
    <xf numFmtId="7" fontId="2" fillId="0" borderId="8" xfId="4" applyNumberFormat="1" applyBorder="1" applyAlignment="1">
      <alignment vertical="center"/>
    </xf>
    <xf numFmtId="0" fontId="25" fillId="9" borderId="27" xfId="4" applyFont="1" applyFill="1" applyBorder="1" applyAlignment="1">
      <alignment horizontal="center" vertical="center" wrapText="1"/>
    </xf>
    <xf numFmtId="0" fontId="23" fillId="0" borderId="27" xfId="4" applyFont="1" applyBorder="1" applyAlignment="1">
      <alignment horizontal="center" vertical="center"/>
    </xf>
    <xf numFmtId="165" fontId="8" fillId="5" borderId="40" xfId="3" applyNumberFormat="1" applyFont="1" applyFill="1" applyBorder="1" applyAlignment="1" applyProtection="1">
      <alignment horizontal="center" vertical="center"/>
      <protection locked="0"/>
    </xf>
    <xf numFmtId="165" fontId="8" fillId="5" borderId="27" xfId="3" applyNumberFormat="1" applyFont="1" applyFill="1" applyBorder="1" applyAlignment="1" applyProtection="1">
      <alignment horizontal="center" vertical="center"/>
      <protection locked="0"/>
    </xf>
    <xf numFmtId="165" fontId="8" fillId="5" borderId="4" xfId="3" applyNumberFormat="1" applyFont="1" applyFill="1" applyBorder="1" applyAlignment="1" applyProtection="1">
      <alignment horizontal="center" vertical="center"/>
      <protection locked="0"/>
    </xf>
    <xf numFmtId="0" fontId="23" fillId="0" borderId="26" xfId="4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21" fillId="6" borderId="31" xfId="0" applyFont="1" applyFill="1" applyBorder="1" applyAlignment="1" applyProtection="1">
      <alignment horizontal="right" vertical="center"/>
    </xf>
    <xf numFmtId="0" fontId="21" fillId="6" borderId="32" xfId="0" applyFont="1" applyFill="1" applyBorder="1" applyAlignment="1" applyProtection="1">
      <alignment horizontal="right" vertical="center"/>
    </xf>
    <xf numFmtId="0" fontId="21" fillId="6" borderId="41" xfId="0" applyFont="1" applyFill="1" applyBorder="1" applyAlignment="1" applyProtection="1">
      <alignment horizontal="right" vertical="center"/>
    </xf>
    <xf numFmtId="0" fontId="15" fillId="0" borderId="42" xfId="4" applyFont="1" applyFill="1" applyBorder="1" applyAlignment="1">
      <alignment horizontal="right" vertical="center"/>
    </xf>
    <xf numFmtId="0" fontId="15" fillId="0" borderId="43" xfId="4" applyFont="1" applyFill="1" applyBorder="1" applyAlignment="1">
      <alignment horizontal="right" vertical="center"/>
    </xf>
    <xf numFmtId="0" fontId="15" fillId="0" borderId="44" xfId="4" applyFont="1" applyFill="1" applyBorder="1" applyAlignment="1">
      <alignment horizontal="right" vertical="center"/>
    </xf>
    <xf numFmtId="0" fontId="15" fillId="0" borderId="31" xfId="4" applyFont="1" applyFill="1" applyBorder="1" applyAlignment="1">
      <alignment horizontal="right" vertical="center"/>
    </xf>
    <xf numFmtId="0" fontId="15" fillId="0" borderId="32" xfId="4" applyFont="1" applyFill="1" applyBorder="1" applyAlignment="1">
      <alignment horizontal="right" vertical="center"/>
    </xf>
    <xf numFmtId="0" fontId="15" fillId="0" borderId="33" xfId="4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center" vertical="center"/>
    </xf>
    <xf numFmtId="164" fontId="17" fillId="0" borderId="10" xfId="3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164" fontId="5" fillId="0" borderId="9" xfId="3" applyFont="1" applyFill="1" applyBorder="1" applyAlignment="1" applyProtection="1">
      <alignment horizontal="center" vertical="center" wrapText="1"/>
    </xf>
    <xf numFmtId="164" fontId="5" fillId="0" borderId="5" xfId="3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15" fillId="5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164" fontId="7" fillId="7" borderId="5" xfId="3" applyFont="1" applyFill="1" applyBorder="1" applyAlignment="1" applyProtection="1">
      <alignment horizontal="center" vertical="center" wrapText="1"/>
    </xf>
    <xf numFmtId="164" fontId="5" fillId="3" borderId="23" xfId="3" applyFont="1" applyFill="1" applyBorder="1" applyAlignment="1" applyProtection="1">
      <alignment horizontal="center" vertical="center" wrapText="1"/>
    </xf>
    <xf numFmtId="164" fontId="5" fillId="3" borderId="12" xfId="3" applyFont="1" applyFill="1" applyBorder="1" applyAlignment="1" applyProtection="1">
      <alignment horizontal="center" vertical="center" wrapText="1"/>
    </xf>
    <xf numFmtId="164" fontId="5" fillId="3" borderId="24" xfId="3" applyFont="1" applyFill="1" applyBorder="1" applyAlignment="1" applyProtection="1">
      <alignment horizontal="center" vertical="center" wrapText="1"/>
    </xf>
    <xf numFmtId="164" fontId="5" fillId="0" borderId="20" xfId="3" applyFont="1" applyFill="1" applyBorder="1" applyAlignment="1" applyProtection="1">
      <alignment horizontal="center" vertical="center" wrapText="1"/>
    </xf>
    <xf numFmtId="0" fontId="24" fillId="8" borderId="29" xfId="4" applyFont="1" applyFill="1" applyBorder="1" applyAlignment="1">
      <alignment horizontal="center" vertical="center" wrapText="1"/>
    </xf>
    <xf numFmtId="0" fontId="24" fillId="8" borderId="30" xfId="4" applyFont="1" applyFill="1" applyBorder="1" applyAlignment="1">
      <alignment horizontal="center" vertical="center" wrapText="1"/>
    </xf>
    <xf numFmtId="0" fontId="22" fillId="0" borderId="27" xfId="4" applyFont="1" applyBorder="1" applyAlignment="1">
      <alignment horizontal="center" vertical="center" wrapText="1"/>
    </xf>
    <xf numFmtId="0" fontId="22" fillId="0" borderId="26" xfId="4" applyFont="1" applyBorder="1" applyAlignment="1">
      <alignment horizontal="center" vertical="center" wrapText="1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164" fontId="5" fillId="0" borderId="18" xfId="3" applyFont="1" applyFill="1" applyBorder="1" applyAlignment="1" applyProtection="1">
      <alignment horizontal="center" vertical="center" wrapText="1"/>
    </xf>
    <xf numFmtId="164" fontId="5" fillId="0" borderId="3" xfId="3" applyFont="1" applyFill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0" fontId="15" fillId="0" borderId="14" xfId="0" applyFont="1" applyBorder="1" applyAlignment="1" applyProtection="1">
      <alignment horizontal="right" vertical="center"/>
    </xf>
    <xf numFmtId="0" fontId="21" fillId="6" borderId="5" xfId="0" applyFont="1" applyFill="1" applyBorder="1" applyAlignment="1" applyProtection="1">
      <alignment horizontal="right" vertical="center"/>
    </xf>
    <xf numFmtId="0" fontId="23" fillId="0" borderId="27" xfId="4" applyFont="1" applyBorder="1" applyAlignment="1">
      <alignment horizontal="center" vertical="center" wrapText="1"/>
    </xf>
    <xf numFmtId="0" fontId="23" fillId="0" borderId="26" xfId="4" applyFont="1" applyBorder="1" applyAlignment="1">
      <alignment horizontal="center" vertical="center" wrapText="1"/>
    </xf>
    <xf numFmtId="0" fontId="15" fillId="0" borderId="10" xfId="4" applyFont="1" applyBorder="1" applyAlignment="1">
      <alignment horizontal="left"/>
    </xf>
    <xf numFmtId="0" fontId="2" fillId="0" borderId="10" xfId="4" applyBorder="1" applyAlignment="1">
      <alignment horizontal="left"/>
    </xf>
    <xf numFmtId="0" fontId="24" fillId="8" borderId="35" xfId="4" applyFont="1" applyFill="1" applyBorder="1" applyAlignment="1">
      <alignment horizontal="center" vertical="center" wrapText="1"/>
    </xf>
    <xf numFmtId="0" fontId="24" fillId="8" borderId="36" xfId="4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4" fillId="8" borderId="37" xfId="4" applyFont="1" applyFill="1" applyBorder="1" applyAlignment="1">
      <alignment horizontal="center" vertical="center" wrapText="1"/>
    </xf>
    <xf numFmtId="0" fontId="24" fillId="8" borderId="38" xfId="4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</xf>
  </cellXfs>
  <cellStyles count="6">
    <cellStyle name="Excel Built-in Normal" xfId="3"/>
    <cellStyle name="Normalny" xfId="0" builtinId="0"/>
    <cellStyle name="Normalny 2" xfId="2"/>
    <cellStyle name="Normalny 3" xfId="4"/>
    <cellStyle name="Walutowy" xfId="1" builtinId="4"/>
    <cellStyle name="Walutowy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topLeftCell="A19" workbookViewId="0">
      <selection activeCell="L22" sqref="L22"/>
    </sheetView>
  </sheetViews>
  <sheetFormatPr defaultRowHeight="14.25"/>
  <cols>
    <col min="1" max="2" width="9" style="13"/>
    <col min="3" max="3" width="15.625" style="13" bestFit="1" customWidth="1"/>
    <col min="4" max="4" width="11.25" style="13" customWidth="1"/>
    <col min="5" max="5" width="20.25" style="13" customWidth="1"/>
    <col min="6" max="6" width="18.75" style="13" customWidth="1"/>
    <col min="7" max="7" width="23.75" style="13" customWidth="1"/>
    <col min="8" max="8" width="19.625" style="13" customWidth="1"/>
    <col min="9" max="9" width="21.875" style="13" customWidth="1"/>
    <col min="10" max="16384" width="9" style="13"/>
  </cols>
  <sheetData>
    <row r="1" spans="1:9" ht="15">
      <c r="A1" s="78" t="s">
        <v>34</v>
      </c>
      <c r="B1" s="78"/>
      <c r="C1" s="78"/>
      <c r="D1" s="34"/>
      <c r="E1" s="34"/>
      <c r="F1" s="34"/>
      <c r="G1" s="78" t="s">
        <v>43</v>
      </c>
      <c r="H1" s="78"/>
      <c r="I1" s="78"/>
    </row>
    <row r="2" spans="1:9" ht="20.25">
      <c r="A2" s="80" t="s">
        <v>28</v>
      </c>
      <c r="B2" s="80"/>
      <c r="C2" s="80"/>
      <c r="D2" s="80"/>
      <c r="E2" s="80"/>
      <c r="F2" s="80"/>
      <c r="G2" s="80"/>
      <c r="H2" s="80"/>
      <c r="I2" s="80"/>
    </row>
    <row r="3" spans="1:9" s="14" customFormat="1" ht="48" customHeight="1">
      <c r="A3" s="83" t="s">
        <v>39</v>
      </c>
      <c r="B3" s="84"/>
      <c r="C3" s="84"/>
      <c r="D3" s="84"/>
      <c r="E3" s="84"/>
      <c r="F3" s="84"/>
      <c r="G3" s="84"/>
      <c r="H3" s="84"/>
      <c r="I3" s="84"/>
    </row>
    <row r="4" spans="1:9" s="15" customFormat="1" ht="13.5" customHeight="1">
      <c r="A4" s="35"/>
      <c r="B4" s="35"/>
      <c r="C4" s="35"/>
      <c r="D4" s="35"/>
      <c r="E4" s="36"/>
      <c r="F4" s="36"/>
      <c r="G4" s="36"/>
      <c r="H4" s="36"/>
      <c r="I4" s="36"/>
    </row>
    <row r="5" spans="1:9" s="15" customFormat="1" ht="61.5" customHeight="1">
      <c r="A5" s="85"/>
      <c r="B5" s="85"/>
      <c r="C5" s="85"/>
      <c r="D5" s="85"/>
      <c r="E5" s="36"/>
      <c r="F5" s="36"/>
      <c r="G5" s="36"/>
      <c r="H5" s="36"/>
      <c r="I5" s="36"/>
    </row>
    <row r="6" spans="1:9" s="15" customFormat="1" ht="22.5" customHeight="1">
      <c r="A6" s="86" t="s">
        <v>35</v>
      </c>
      <c r="B6" s="86"/>
      <c r="C6" s="86"/>
      <c r="D6" s="86"/>
      <c r="E6" s="36"/>
      <c r="F6" s="36"/>
      <c r="G6" s="36"/>
      <c r="H6" s="36"/>
      <c r="I6" s="36"/>
    </row>
    <row r="7" spans="1:9" ht="30.75" customHeight="1" thickBot="1">
      <c r="A7" s="79" t="s">
        <v>29</v>
      </c>
      <c r="B7" s="79"/>
      <c r="C7" s="79"/>
      <c r="D7" s="79"/>
      <c r="E7" s="11"/>
      <c r="F7" s="11"/>
      <c r="G7" s="11"/>
      <c r="H7" s="11"/>
      <c r="I7" s="34"/>
    </row>
    <row r="8" spans="1:9" ht="144.75" thickBot="1">
      <c r="A8" s="4" t="s">
        <v>0</v>
      </c>
      <c r="B8" s="5" t="s">
        <v>1</v>
      </c>
      <c r="C8" s="5" t="s">
        <v>2</v>
      </c>
      <c r="D8" s="16" t="s">
        <v>3</v>
      </c>
      <c r="E8" s="37" t="s">
        <v>4</v>
      </c>
      <c r="F8" s="38" t="s">
        <v>32</v>
      </c>
      <c r="G8" s="16" t="s">
        <v>5</v>
      </c>
      <c r="H8" s="37" t="s">
        <v>4</v>
      </c>
      <c r="I8" s="38" t="s">
        <v>33</v>
      </c>
    </row>
    <row r="9" spans="1:9" ht="15" thickBot="1">
      <c r="A9" s="4" t="s">
        <v>6</v>
      </c>
      <c r="B9" s="6" t="s">
        <v>7</v>
      </c>
      <c r="C9" s="4" t="s">
        <v>8</v>
      </c>
      <c r="D9" s="6" t="s">
        <v>9</v>
      </c>
      <c r="E9" s="39" t="s">
        <v>10</v>
      </c>
      <c r="F9" s="4" t="s">
        <v>11</v>
      </c>
      <c r="G9" s="6" t="s">
        <v>12</v>
      </c>
      <c r="H9" s="4" t="s">
        <v>13</v>
      </c>
      <c r="I9" s="6" t="s">
        <v>14</v>
      </c>
    </row>
    <row r="10" spans="1:9" ht="14.25" customHeight="1">
      <c r="A10" s="1" t="s">
        <v>15</v>
      </c>
      <c r="B10" s="88" t="s">
        <v>16</v>
      </c>
      <c r="C10" s="89"/>
      <c r="D10" s="89"/>
      <c r="E10" s="89"/>
      <c r="F10" s="89"/>
      <c r="G10" s="89"/>
      <c r="H10" s="89"/>
      <c r="I10" s="90"/>
    </row>
    <row r="11" spans="1:9" ht="15" customHeight="1">
      <c r="A11" s="24" t="s">
        <v>17</v>
      </c>
      <c r="B11" s="87" t="s">
        <v>18</v>
      </c>
      <c r="C11" s="87"/>
      <c r="D11" s="87"/>
      <c r="E11" s="87"/>
      <c r="F11" s="87"/>
      <c r="G11" s="87"/>
      <c r="H11" s="87"/>
      <c r="I11" s="87"/>
    </row>
    <row r="12" spans="1:9" ht="15">
      <c r="A12" s="19">
        <v>1</v>
      </c>
      <c r="B12" s="81" t="s">
        <v>19</v>
      </c>
      <c r="C12" s="32" t="s">
        <v>20</v>
      </c>
      <c r="D12" s="33">
        <v>524753</v>
      </c>
      <c r="E12" s="47"/>
      <c r="F12" s="29">
        <f>D12*E12</f>
        <v>0</v>
      </c>
      <c r="G12" s="30">
        <v>152949</v>
      </c>
      <c r="H12" s="48"/>
      <c r="I12" s="40">
        <f>G12*H12</f>
        <v>0</v>
      </c>
    </row>
    <row r="13" spans="1:9" ht="15">
      <c r="A13" s="19">
        <v>2</v>
      </c>
      <c r="B13" s="82"/>
      <c r="C13" s="20" t="s">
        <v>21</v>
      </c>
      <c r="D13" s="10">
        <v>9</v>
      </c>
      <c r="E13" s="47"/>
      <c r="F13" s="12">
        <f t="shared" ref="F13:F19" si="0">D13*E13</f>
        <v>0</v>
      </c>
      <c r="G13" s="8">
        <v>5</v>
      </c>
      <c r="H13" s="48"/>
      <c r="I13" s="41">
        <f t="shared" ref="I13:I19" si="1">G13*H13</f>
        <v>0</v>
      </c>
    </row>
    <row r="14" spans="1:9" ht="15">
      <c r="A14" s="19">
        <v>3</v>
      </c>
      <c r="B14" s="82"/>
      <c r="C14" s="21" t="s">
        <v>22</v>
      </c>
      <c r="D14" s="10">
        <v>2776</v>
      </c>
      <c r="E14" s="47"/>
      <c r="F14" s="12">
        <f t="shared" si="0"/>
        <v>0</v>
      </c>
      <c r="G14" s="8">
        <v>235</v>
      </c>
      <c r="H14" s="48"/>
      <c r="I14" s="41">
        <f t="shared" si="1"/>
        <v>0</v>
      </c>
    </row>
    <row r="15" spans="1:9" ht="15">
      <c r="A15" s="19">
        <v>4</v>
      </c>
      <c r="B15" s="82"/>
      <c r="C15" s="21" t="s">
        <v>23</v>
      </c>
      <c r="D15" s="10">
        <v>142</v>
      </c>
      <c r="E15" s="47"/>
      <c r="F15" s="12">
        <f t="shared" si="0"/>
        <v>0</v>
      </c>
      <c r="G15" s="8">
        <v>55</v>
      </c>
      <c r="H15" s="48"/>
      <c r="I15" s="41">
        <f t="shared" si="1"/>
        <v>0</v>
      </c>
    </row>
    <row r="16" spans="1:9" ht="15">
      <c r="A16" s="19">
        <v>5</v>
      </c>
      <c r="B16" s="82" t="s">
        <v>24</v>
      </c>
      <c r="C16" s="21" t="s">
        <v>20</v>
      </c>
      <c r="D16" s="10">
        <v>32859</v>
      </c>
      <c r="E16" s="47"/>
      <c r="F16" s="12">
        <f t="shared" si="0"/>
        <v>0</v>
      </c>
      <c r="G16" s="8">
        <v>2952</v>
      </c>
      <c r="H16" s="48"/>
      <c r="I16" s="41">
        <f t="shared" si="1"/>
        <v>0</v>
      </c>
    </row>
    <row r="17" spans="1:11" ht="15">
      <c r="A17" s="19">
        <v>6</v>
      </c>
      <c r="B17" s="82"/>
      <c r="C17" s="21" t="s">
        <v>21</v>
      </c>
      <c r="D17" s="10">
        <v>6</v>
      </c>
      <c r="E17" s="47"/>
      <c r="F17" s="12">
        <f t="shared" si="0"/>
        <v>0</v>
      </c>
      <c r="G17" s="8">
        <v>7</v>
      </c>
      <c r="H17" s="48"/>
      <c r="I17" s="41">
        <f t="shared" si="1"/>
        <v>0</v>
      </c>
    </row>
    <row r="18" spans="1:11" ht="15">
      <c r="A18" s="19">
        <v>7</v>
      </c>
      <c r="B18" s="82"/>
      <c r="C18" s="22" t="s">
        <v>22</v>
      </c>
      <c r="D18" s="10">
        <v>2103</v>
      </c>
      <c r="E18" s="47"/>
      <c r="F18" s="12">
        <f t="shared" si="0"/>
        <v>0</v>
      </c>
      <c r="G18" s="8">
        <v>425</v>
      </c>
      <c r="H18" s="48"/>
      <c r="I18" s="41">
        <f t="shared" si="1"/>
        <v>0</v>
      </c>
    </row>
    <row r="19" spans="1:11" ht="15">
      <c r="A19" s="19">
        <v>8</v>
      </c>
      <c r="B19" s="91"/>
      <c r="C19" s="25" t="s">
        <v>23</v>
      </c>
      <c r="D19" s="26">
        <v>91</v>
      </c>
      <c r="E19" s="47"/>
      <c r="F19" s="27">
        <f t="shared" si="0"/>
        <v>0</v>
      </c>
      <c r="G19" s="28">
        <v>37</v>
      </c>
      <c r="H19" s="48"/>
      <c r="I19" s="42">
        <f t="shared" si="1"/>
        <v>0</v>
      </c>
    </row>
    <row r="20" spans="1:11" ht="15" customHeight="1">
      <c r="A20" s="24" t="s">
        <v>25</v>
      </c>
      <c r="B20" s="87" t="s">
        <v>26</v>
      </c>
      <c r="C20" s="87"/>
      <c r="D20" s="87"/>
      <c r="E20" s="87"/>
      <c r="F20" s="87"/>
      <c r="G20" s="87"/>
      <c r="H20" s="87"/>
      <c r="I20" s="87"/>
    </row>
    <row r="21" spans="1:11" ht="15">
      <c r="A21" s="19">
        <v>1</v>
      </c>
      <c r="B21" s="81" t="s">
        <v>19</v>
      </c>
      <c r="C21" s="23" t="s">
        <v>27</v>
      </c>
      <c r="D21" s="31">
        <v>13735</v>
      </c>
      <c r="E21" s="47"/>
      <c r="F21" s="29">
        <f>D21*E21</f>
        <v>0</v>
      </c>
      <c r="G21" s="30">
        <v>65115</v>
      </c>
      <c r="H21" s="48"/>
      <c r="I21" s="40">
        <f>G21*H21</f>
        <v>0</v>
      </c>
    </row>
    <row r="22" spans="1:11" ht="15">
      <c r="A22" s="19">
        <v>2</v>
      </c>
      <c r="B22" s="82"/>
      <c r="C22" s="20" t="s">
        <v>21</v>
      </c>
      <c r="D22" s="7">
        <v>6</v>
      </c>
      <c r="E22" s="47"/>
      <c r="F22" s="12">
        <f t="shared" ref="F22:F28" si="2">D22*E22</f>
        <v>0</v>
      </c>
      <c r="G22" s="8">
        <v>28</v>
      </c>
      <c r="H22" s="48"/>
      <c r="I22" s="41">
        <f t="shared" ref="I22:I28" si="3">G22*H22</f>
        <v>0</v>
      </c>
    </row>
    <row r="23" spans="1:11" ht="15">
      <c r="A23" s="19">
        <v>3</v>
      </c>
      <c r="B23" s="82"/>
      <c r="C23" s="21" t="s">
        <v>22</v>
      </c>
      <c r="D23" s="7">
        <v>4758</v>
      </c>
      <c r="E23" s="47"/>
      <c r="F23" s="12">
        <f t="shared" si="2"/>
        <v>0</v>
      </c>
      <c r="G23" s="8">
        <v>78</v>
      </c>
      <c r="H23" s="48"/>
      <c r="I23" s="41">
        <f t="shared" si="3"/>
        <v>0</v>
      </c>
    </row>
    <row r="24" spans="1:11" ht="15">
      <c r="A24" s="19">
        <v>4</v>
      </c>
      <c r="B24" s="82"/>
      <c r="C24" s="21" t="s">
        <v>23</v>
      </c>
      <c r="D24" s="7">
        <v>449</v>
      </c>
      <c r="E24" s="47"/>
      <c r="F24" s="12">
        <f t="shared" si="2"/>
        <v>0</v>
      </c>
      <c r="G24" s="8">
        <v>153</v>
      </c>
      <c r="H24" s="48"/>
      <c r="I24" s="41">
        <f t="shared" si="3"/>
        <v>0</v>
      </c>
    </row>
    <row r="25" spans="1:11" ht="15">
      <c r="A25" s="2">
        <v>5</v>
      </c>
      <c r="B25" s="98" t="s">
        <v>24</v>
      </c>
      <c r="C25" s="3" t="s">
        <v>27</v>
      </c>
      <c r="D25" s="7">
        <v>4535</v>
      </c>
      <c r="E25" s="47"/>
      <c r="F25" s="12">
        <f t="shared" si="2"/>
        <v>0</v>
      </c>
      <c r="G25" s="8">
        <v>180</v>
      </c>
      <c r="H25" s="48"/>
      <c r="I25" s="41">
        <f t="shared" si="3"/>
        <v>0</v>
      </c>
      <c r="K25" s="17"/>
    </row>
    <row r="26" spans="1:11" ht="15">
      <c r="A26" s="2">
        <v>6</v>
      </c>
      <c r="B26" s="99"/>
      <c r="C26" s="3" t="s">
        <v>21</v>
      </c>
      <c r="D26" s="7">
        <v>4</v>
      </c>
      <c r="E26" s="47"/>
      <c r="F26" s="12">
        <f t="shared" si="2"/>
        <v>0</v>
      </c>
      <c r="G26" s="8">
        <v>3</v>
      </c>
      <c r="H26" s="48"/>
      <c r="I26" s="41">
        <f t="shared" si="3"/>
        <v>0</v>
      </c>
    </row>
    <row r="27" spans="1:11" ht="15">
      <c r="A27" s="2">
        <v>7</v>
      </c>
      <c r="B27" s="99"/>
      <c r="C27" s="3" t="s">
        <v>22</v>
      </c>
      <c r="D27" s="7">
        <v>4065</v>
      </c>
      <c r="E27" s="47"/>
      <c r="F27" s="12">
        <f t="shared" si="2"/>
        <v>0</v>
      </c>
      <c r="G27" s="8">
        <v>756</v>
      </c>
      <c r="H27" s="48"/>
      <c r="I27" s="41">
        <f t="shared" si="3"/>
        <v>0</v>
      </c>
    </row>
    <row r="28" spans="1:11" ht="15.75" thickBot="1">
      <c r="A28" s="2">
        <v>8</v>
      </c>
      <c r="B28" s="99"/>
      <c r="C28" s="9" t="s">
        <v>23</v>
      </c>
      <c r="D28" s="7">
        <v>220</v>
      </c>
      <c r="E28" s="47"/>
      <c r="F28" s="12">
        <f t="shared" si="2"/>
        <v>0</v>
      </c>
      <c r="G28" s="8">
        <v>65</v>
      </c>
      <c r="H28" s="48"/>
      <c r="I28" s="41">
        <f t="shared" si="3"/>
        <v>0</v>
      </c>
    </row>
    <row r="29" spans="1:11" ht="15">
      <c r="A29" s="100" t="s">
        <v>30</v>
      </c>
      <c r="B29" s="101"/>
      <c r="C29" s="101"/>
      <c r="D29" s="101"/>
      <c r="E29" s="102"/>
      <c r="F29" s="43">
        <f>SUM(F21:F28,F12:F19)</f>
        <v>0</v>
      </c>
      <c r="G29" s="100" t="s">
        <v>31</v>
      </c>
      <c r="H29" s="103"/>
      <c r="I29" s="43">
        <f>SUM(I21:I28,I12:I19)</f>
        <v>0</v>
      </c>
    </row>
    <row r="30" spans="1:11" s="18" customFormat="1" ht="15.75">
      <c r="A30" s="104" t="s">
        <v>38</v>
      </c>
      <c r="B30" s="104"/>
      <c r="C30" s="104"/>
      <c r="D30" s="104"/>
      <c r="E30" s="104"/>
      <c r="F30" s="104"/>
      <c r="G30" s="104"/>
      <c r="H30" s="104"/>
      <c r="I30" s="44">
        <f>F29+I29</f>
        <v>0</v>
      </c>
    </row>
    <row r="31" spans="1:11">
      <c r="A31" s="45"/>
      <c r="B31" s="45"/>
      <c r="C31" s="45"/>
      <c r="D31" s="45"/>
      <c r="E31" s="45"/>
      <c r="F31" s="45"/>
      <c r="G31" s="45"/>
      <c r="H31" s="45"/>
      <c r="I31" s="46"/>
    </row>
    <row r="32" spans="1:11" ht="15.75" thickBot="1">
      <c r="A32" s="107" t="s">
        <v>41</v>
      </c>
      <c r="B32" s="108"/>
      <c r="C32" s="108"/>
      <c r="D32" s="108"/>
      <c r="E32" s="34"/>
      <c r="F32" s="34"/>
      <c r="G32" s="34"/>
      <c r="H32" s="34"/>
      <c r="I32" s="34"/>
    </row>
    <row r="33" spans="1:14" ht="60.75" customHeight="1" thickBot="1">
      <c r="A33" s="49" t="s">
        <v>0</v>
      </c>
      <c r="B33" s="105" t="s">
        <v>50</v>
      </c>
      <c r="C33" s="106"/>
      <c r="D33" s="62" t="s">
        <v>53</v>
      </c>
      <c r="E33" s="56" t="s">
        <v>46</v>
      </c>
      <c r="F33" s="52" t="s">
        <v>51</v>
      </c>
      <c r="G33" s="67" t="s">
        <v>52</v>
      </c>
      <c r="H33" s="34"/>
      <c r="I33" s="34"/>
    </row>
    <row r="34" spans="1:14" ht="15" thickBot="1">
      <c r="A34" s="50">
        <v>1</v>
      </c>
      <c r="B34" s="94">
        <v>2</v>
      </c>
      <c r="C34" s="95"/>
      <c r="D34" s="51">
        <v>3</v>
      </c>
      <c r="E34" s="63">
        <v>4</v>
      </c>
      <c r="F34" s="63">
        <v>5</v>
      </c>
      <c r="G34" s="52">
        <v>6</v>
      </c>
      <c r="H34" s="34"/>
      <c r="I34" s="34"/>
    </row>
    <row r="35" spans="1:14" ht="15.75" thickBot="1">
      <c r="A35" s="53">
        <v>1</v>
      </c>
      <c r="B35" s="92" t="s">
        <v>45</v>
      </c>
      <c r="C35" s="93"/>
      <c r="D35" s="54">
        <v>36</v>
      </c>
      <c r="E35" s="64"/>
      <c r="F35" s="68">
        <v>35</v>
      </c>
      <c r="G35" s="61">
        <f>D35*E35*F35</f>
        <v>0</v>
      </c>
      <c r="H35" s="34"/>
      <c r="I35" s="34"/>
      <c r="J35" s="75"/>
      <c r="K35" s="76"/>
      <c r="L35" s="76"/>
      <c r="M35" s="76"/>
      <c r="N35" s="77"/>
    </row>
    <row r="36" spans="1:14" ht="15.75" thickBot="1">
      <c r="A36" s="59">
        <v>2</v>
      </c>
      <c r="B36" s="112" t="s">
        <v>48</v>
      </c>
      <c r="C36" s="113"/>
      <c r="D36" s="60">
        <v>36</v>
      </c>
      <c r="E36" s="65"/>
      <c r="F36" s="68">
        <v>12</v>
      </c>
      <c r="G36" s="61">
        <f t="shared" ref="G36:G38" si="4">D36*E36*F36</f>
        <v>0</v>
      </c>
      <c r="H36" s="34"/>
      <c r="I36" s="34"/>
      <c r="J36" s="57"/>
      <c r="K36" s="57"/>
      <c r="L36" s="57"/>
      <c r="M36" s="57"/>
      <c r="N36" s="57"/>
    </row>
    <row r="37" spans="1:14" ht="15.75" thickBot="1">
      <c r="A37" s="59">
        <v>3</v>
      </c>
      <c r="B37" s="112" t="s">
        <v>47</v>
      </c>
      <c r="C37" s="113"/>
      <c r="D37" s="60">
        <v>36</v>
      </c>
      <c r="E37" s="65"/>
      <c r="F37" s="68">
        <v>1</v>
      </c>
      <c r="G37" s="61">
        <f t="shared" si="4"/>
        <v>0</v>
      </c>
      <c r="H37" s="34"/>
      <c r="I37" s="34"/>
      <c r="J37" s="57"/>
      <c r="K37" s="57"/>
      <c r="L37" s="57"/>
      <c r="M37" s="57"/>
      <c r="N37" s="57"/>
    </row>
    <row r="38" spans="1:14" ht="15.75" thickBot="1">
      <c r="A38" s="58">
        <v>4</v>
      </c>
      <c r="B38" s="109" t="s">
        <v>49</v>
      </c>
      <c r="C38" s="110"/>
      <c r="D38" s="54">
        <v>36</v>
      </c>
      <c r="E38" s="66"/>
      <c r="F38" s="68">
        <v>17</v>
      </c>
      <c r="G38" s="61">
        <f t="shared" si="4"/>
        <v>0</v>
      </c>
      <c r="H38" s="34"/>
      <c r="I38" s="34"/>
    </row>
    <row r="39" spans="1:14" ht="19.5" customHeight="1" thickBot="1">
      <c r="A39" s="72" t="s">
        <v>42</v>
      </c>
      <c r="B39" s="73"/>
      <c r="C39" s="73"/>
      <c r="D39" s="73"/>
      <c r="E39" s="73"/>
      <c r="F39" s="74"/>
      <c r="G39" s="61">
        <f>SUM(G35:G38)</f>
        <v>0</v>
      </c>
      <c r="H39" s="34"/>
      <c r="I39" s="34"/>
    </row>
    <row r="40" spans="1:14" ht="14.25" customHeight="1" thickBot="1">
      <c r="A40" s="69" t="s">
        <v>44</v>
      </c>
      <c r="B40" s="70"/>
      <c r="C40" s="70"/>
      <c r="D40" s="70"/>
      <c r="E40" s="70"/>
      <c r="F40" s="71"/>
      <c r="G40" s="61">
        <f>G39+I30</f>
        <v>0</v>
      </c>
      <c r="H40" s="55"/>
      <c r="I40" s="55"/>
    </row>
    <row r="41" spans="1:14" ht="205.5" customHeight="1">
      <c r="A41" s="114" t="s">
        <v>54</v>
      </c>
      <c r="B41" s="114"/>
      <c r="C41" s="114"/>
      <c r="D41" s="114"/>
      <c r="E41" s="114"/>
      <c r="F41" s="114"/>
      <c r="G41" s="114"/>
      <c r="H41" s="114"/>
      <c r="I41" s="114"/>
    </row>
    <row r="42" spans="1:14" ht="15" hidden="1" customHeight="1">
      <c r="A42" s="55"/>
      <c r="B42" s="55"/>
      <c r="C42" s="55"/>
      <c r="D42" s="55"/>
      <c r="E42" s="55"/>
      <c r="F42" s="55"/>
      <c r="G42" s="55"/>
      <c r="H42" s="55"/>
      <c r="I42" s="55"/>
    </row>
    <row r="43" spans="1:14" ht="14.25" hidden="1" customHeight="1">
      <c r="A43" s="55"/>
      <c r="B43" s="55"/>
      <c r="C43" s="55"/>
      <c r="D43" s="55"/>
      <c r="E43" s="55"/>
      <c r="F43" s="55"/>
      <c r="G43" s="55"/>
      <c r="H43" s="55"/>
      <c r="I43" s="55"/>
    </row>
    <row r="44" spans="1:14" ht="14.25" hidden="1" customHeight="1">
      <c r="A44" s="55"/>
      <c r="B44" s="55"/>
      <c r="C44" s="55"/>
      <c r="D44" s="55"/>
      <c r="E44" s="55"/>
      <c r="F44" s="55"/>
      <c r="G44" s="55"/>
      <c r="H44" s="55"/>
      <c r="I44" s="55"/>
    </row>
    <row r="45" spans="1:14" ht="14.25" customHeight="1">
      <c r="A45" s="55"/>
      <c r="B45" s="55"/>
      <c r="C45" s="55"/>
      <c r="D45" s="55"/>
      <c r="E45" s="55"/>
      <c r="F45" s="55"/>
      <c r="G45" s="34"/>
      <c r="H45" s="34"/>
      <c r="I45" s="34"/>
    </row>
    <row r="46" spans="1:14" ht="14.25" customHeight="1">
      <c r="A46" s="34"/>
      <c r="B46" s="97" t="s">
        <v>36</v>
      </c>
      <c r="C46" s="97"/>
      <c r="D46" s="34"/>
      <c r="E46" s="96" t="s">
        <v>40</v>
      </c>
      <c r="F46" s="96"/>
      <c r="G46" s="96"/>
      <c r="H46" s="96"/>
      <c r="I46" s="34"/>
    </row>
    <row r="47" spans="1:14">
      <c r="A47" s="34"/>
      <c r="B47" s="97"/>
      <c r="C47" s="97"/>
      <c r="D47" s="34"/>
      <c r="E47" s="96"/>
      <c r="F47" s="96"/>
      <c r="G47" s="96"/>
      <c r="H47" s="96"/>
      <c r="I47" s="34"/>
    </row>
    <row r="48" spans="1:14">
      <c r="A48" s="34"/>
      <c r="B48" s="111"/>
      <c r="C48" s="111"/>
      <c r="D48" s="34"/>
      <c r="E48" s="96"/>
      <c r="F48" s="96"/>
      <c r="G48" s="96"/>
      <c r="H48" s="96"/>
      <c r="I48" s="34"/>
    </row>
    <row r="49" spans="1:9">
      <c r="A49" s="34"/>
      <c r="B49" s="97" t="s">
        <v>37</v>
      </c>
      <c r="C49" s="97"/>
      <c r="D49" s="34"/>
      <c r="E49" s="96"/>
      <c r="F49" s="96"/>
      <c r="G49" s="96"/>
      <c r="H49" s="96"/>
      <c r="I49" s="34"/>
    </row>
    <row r="50" spans="1:9">
      <c r="A50" s="34"/>
      <c r="B50" s="97"/>
      <c r="C50" s="97"/>
      <c r="D50" s="34"/>
      <c r="E50" s="96"/>
      <c r="F50" s="96"/>
      <c r="G50" s="96"/>
      <c r="H50" s="96"/>
    </row>
  </sheetData>
  <sheetProtection password="CCFA" sheet="1" objects="1" scenarios="1"/>
  <mergeCells count="32">
    <mergeCell ref="B35:C35"/>
    <mergeCell ref="B34:C34"/>
    <mergeCell ref="E46:H50"/>
    <mergeCell ref="B49:C50"/>
    <mergeCell ref="B25:B28"/>
    <mergeCell ref="A29:E29"/>
    <mergeCell ref="G29:H29"/>
    <mergeCell ref="A30:H30"/>
    <mergeCell ref="B33:C33"/>
    <mergeCell ref="A32:D32"/>
    <mergeCell ref="B38:C38"/>
    <mergeCell ref="B46:C47"/>
    <mergeCell ref="B48:C48"/>
    <mergeCell ref="B37:C37"/>
    <mergeCell ref="B36:C36"/>
    <mergeCell ref="A41:I41"/>
    <mergeCell ref="A40:F40"/>
    <mergeCell ref="A39:F39"/>
    <mergeCell ref="J35:N35"/>
    <mergeCell ref="A1:C1"/>
    <mergeCell ref="A7:D7"/>
    <mergeCell ref="A2:I2"/>
    <mergeCell ref="B21:B24"/>
    <mergeCell ref="G1:I1"/>
    <mergeCell ref="A3:I3"/>
    <mergeCell ref="A5:D5"/>
    <mergeCell ref="A6:D6"/>
    <mergeCell ref="B11:I11"/>
    <mergeCell ref="B20:I20"/>
    <mergeCell ref="B10:I10"/>
    <mergeCell ref="B12:B15"/>
    <mergeCell ref="B16:B19"/>
  </mergeCell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2a</vt:lpstr>
    </vt:vector>
  </TitlesOfParts>
  <Company>Amnezja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Amnezjanin</dc:creator>
  <cp:lastModifiedBy>Agnieszka Balcerak</cp:lastModifiedBy>
  <cp:lastPrinted>2017-12-05T07:44:09Z</cp:lastPrinted>
  <dcterms:created xsi:type="dcterms:W3CDTF">2017-10-01T15:12:02Z</dcterms:created>
  <dcterms:modified xsi:type="dcterms:W3CDTF">2017-12-13T13:03:26Z</dcterms:modified>
</cp:coreProperties>
</file>