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tabRatio="887" activeTab="0"/>
  </bookViews>
  <sheets>
    <sheet name="Astronomiczna" sheetId="1" r:id="rId1"/>
  </sheets>
  <definedNames>
    <definedName name="_xlnm.Print_Area" localSheetId="0">'Astronomiczna'!$A$1:$G$38</definedName>
  </definedNames>
  <calcPr fullCalcOnLoad="1"/>
</workbook>
</file>

<file path=xl/sharedStrings.xml><?xml version="1.0" encoding="utf-8"?>
<sst xmlns="http://schemas.openxmlformats.org/spreadsheetml/2006/main" count="72" uniqueCount="57">
  <si>
    <t>Lp.</t>
  </si>
  <si>
    <t>Zakres rzeczowy</t>
  </si>
  <si>
    <t>Ilość</t>
  </si>
  <si>
    <t>J.m.</t>
  </si>
  <si>
    <t>zł</t>
  </si>
  <si>
    <t>x</t>
  </si>
  <si>
    <t>Cena jednostkowa [zł]</t>
  </si>
  <si>
    <t>szt.</t>
  </si>
  <si>
    <t>D- 09.01.01</t>
  </si>
  <si>
    <t>Regulacja wysokościowa armatury wod - kan -  wpusty, studnie</t>
  </si>
  <si>
    <t xml:space="preserve">Nr.specyfikacji technicznej  </t>
  </si>
  <si>
    <t>Regulacja wysokościowa armatury -  zawory (woda, gaz)</t>
  </si>
  <si>
    <t>ROBOTY ROZBIÓRKOWE</t>
  </si>
  <si>
    <t>NAWIERZCHNIE</t>
  </si>
  <si>
    <t>REGULACJE I ZABEZPIECZENIE UZBROJENIA TERENU</t>
  </si>
  <si>
    <r>
      <t>m</t>
    </r>
    <r>
      <rPr>
        <vertAlign val="superscript"/>
        <sz val="11"/>
        <rFont val="Times New Roman"/>
        <family val="1"/>
      </rPr>
      <t>2</t>
    </r>
  </si>
  <si>
    <t>TERENY ZIELONE</t>
  </si>
  <si>
    <t>D 10.09.01</t>
  </si>
  <si>
    <t>ROBOTY PRZYGOTOWAWCZE</t>
  </si>
  <si>
    <t>m2</t>
  </si>
  <si>
    <t>Skropienie warstwy wiążącej kationową emulsją asfaltową</t>
  </si>
  <si>
    <t>km</t>
  </si>
  <si>
    <t>D  - 01.02.04-02</t>
  </si>
  <si>
    <t>D.04.03.01</t>
  </si>
  <si>
    <t>Skropienie istn. podbudowy emulsją asfaltową</t>
  </si>
  <si>
    <t>Wykonanie pomiarów geodezyjnych - wyznaczenie geometrii jezdni, zdjęcie stanu zerowego jezdni, wytyczenie wysokościowe profilu podłużnego w dostosowaniu do zagospodarowania przyległego terenu (zjazdy bramowe) oraz infrastruktury podziemnej</t>
  </si>
  <si>
    <t>D 04.01.01.</t>
  </si>
  <si>
    <t>m3</t>
  </si>
  <si>
    <t xml:space="preserve">D - 04.04.02. </t>
  </si>
  <si>
    <t>Modernizacja dróg na terenie Łodzi</t>
  </si>
  <si>
    <t>OZNAKOWANIE</t>
  </si>
  <si>
    <t xml:space="preserve">Założenie zieleńca  - zdjęcie nadmiaru ziemi grubości ok 15-25 cm (obmiar geodezyjny) oraz nasypanie dowiezionego humusu gr. 15 cm z obsianiem trawą (nowy humus) - tereny zielone </t>
  </si>
  <si>
    <t>Ulica Astronomiczna na odc. od ul. Blokowej do ul. Woźniczej - długość ok. 260 mb</t>
  </si>
  <si>
    <t>D 05.03.05.11.04</t>
  </si>
  <si>
    <t>D 05.03.05.21.05</t>
  </si>
  <si>
    <t xml:space="preserve">Wykonanie koryta wraz z profilowaniem i zagęszczeniem podłoża pod warstwy konstrukcyjne nawierzchni gr. ok. 35 cm (0bmiar geodezyjny) wraz z wywiezieniem materiału z korytowania na odl. 20 km - jezdnia </t>
  </si>
  <si>
    <t>Uwagi:</t>
  </si>
  <si>
    <t>2. Materiały z rozbiórki nadające się do ponownego wbudowania określone przez inspektora ZIM, ZDiT ( w tym destrukt bitumiczny, kruszywo ) należy składować w miejscu wskazanym przez inspektora, w odległości do 15 km na koszt Wykonawcy.</t>
  </si>
  <si>
    <t>kpl.</t>
  </si>
  <si>
    <t>Projekt docelowej organizacji ruchu - wraz z montażem w terenie</t>
  </si>
  <si>
    <t>1. W cenie robót należy uwzględnić wszelkie prace dodatkowe i pomocnicze niezbędne do prawidłowego wykonania modernizacji/przebudowy w tym projekt tymczasowej organizacji ruchu oraz docelowej zaopiniowany przez ZDiT, BIM, Policję, wraz z jej wdrożeniem na budowie.</t>
  </si>
  <si>
    <t>D 08.01.01.00</t>
  </si>
  <si>
    <t>mb</t>
  </si>
  <si>
    <t>Mechaniczne rozebranie krawężników betonowych o wym. 20x30x100 cm.</t>
  </si>
  <si>
    <t>Rozbiórka nawierzchni z betonu gr.15cm (ciek)</t>
  </si>
  <si>
    <t>Ustawienie krawężników betonowych o wym. 15x30x100 cm wraz z wykonaniem ławy betonowej z oporem z betonu C12/15 wzdłuż zatok parkingowych i na wjeżdzie</t>
  </si>
  <si>
    <t>Wykonanie warstwy wiążącej z betonu asfaltowego - grubość 5 cm,dla ruchu KR 1-2 (mieszanka AC16W) - jezdnia szerokość 6 mb</t>
  </si>
  <si>
    <t>Wykonanie podbudowy z kruszywa łamanego 0/31,5 stabilizowanego mechanicznie o grubości 20 cm po zagęszczeniu - jezdnia szerokość 6mb</t>
  </si>
  <si>
    <t>Wykonanie warstwy ścieralnej  nawierzchni bitumicznej gr 4 cm, dla ruchu KR 1-2 (mieszanka AC11S) - jezdnia szerokość 6mb</t>
  </si>
  <si>
    <t>Rozebranie nawierzchni z płyt chodnikowych 50x50x7 cm.</t>
  </si>
  <si>
    <t>Wywiezienie gruzu z terenu rozbiórki samochodami na odległość do 25 km w miejsce wskazane przez inwestora.</t>
  </si>
  <si>
    <t>Rozbiórka wraz z przełożeniem istniejacej nawierzchni (kostka betonowa, granitowa, płyty drogowe) na skrzyżowaniu w celu dowiązania się do modernizowanej drogi wraz z wjazdami)</t>
  </si>
  <si>
    <t>D-01.02.04</t>
  </si>
  <si>
    <t>D-01.02.09</t>
  </si>
  <si>
    <t>Wartość robót brutto  [zł]</t>
  </si>
  <si>
    <t>Wartość robót brutto ogółem</t>
  </si>
  <si>
    <r>
      <rPr>
        <b/>
        <sz val="11"/>
        <color indexed="12"/>
        <rFont val="Arial Unicode MS"/>
        <family val="2"/>
      </rPr>
      <t xml:space="preserve">ZAŁACZNIK 2B DO SIWZ </t>
    </r>
    <r>
      <rPr>
        <b/>
        <sz val="11"/>
        <color indexed="10"/>
        <rFont val="Arial Unicode MS"/>
        <family val="2"/>
      </rPr>
      <t xml:space="preserve">PO ZMIANIE Z DNIA 06.06.2018 R. </t>
    </r>
    <r>
      <rPr>
        <b/>
        <sz val="11"/>
        <color indexed="12"/>
        <rFont val="Arial Unicode MS"/>
        <family val="2"/>
      </rPr>
      <t xml:space="preserve">   TABELA NR 2     </t>
    </r>
    <r>
      <rPr>
        <b/>
        <sz val="11"/>
        <rFont val="Arial Unicode MS"/>
        <family val="2"/>
      </rPr>
      <t xml:space="preserve"> CZĘŚĆ NR 2          </t>
    </r>
    <r>
      <rPr>
        <b/>
        <sz val="11"/>
        <color indexed="36"/>
        <rFont val="Arial Unicode MS"/>
        <family val="2"/>
      </rPr>
      <t xml:space="preserve"> PRZEDMIAR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</si>
</sst>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\ _z_ł"/>
    <numFmt numFmtId="170" formatCode="#,##0.00\ &quot;zł&quot;"/>
    <numFmt numFmtId="171" formatCode="#,##0.000"/>
    <numFmt numFmtId="172" formatCode="#,##0.0000"/>
    <numFmt numFmtId="173" formatCode="0.0000"/>
    <numFmt numFmtId="174" formatCode="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 Unicode MS"/>
      <family val="2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1"/>
      <color indexed="12"/>
      <name val="Arial Unicode MS"/>
      <family val="2"/>
    </font>
    <font>
      <b/>
      <sz val="11"/>
      <color indexed="36"/>
      <name val="Arial Unicode MS"/>
      <family val="2"/>
    </font>
    <font>
      <b/>
      <sz val="11"/>
      <color indexed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71" fontId="9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34" borderId="2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9" fillId="0" borderId="23" xfId="0" applyFont="1" applyBorder="1" applyAlignment="1">
      <alignment horizontal="left" vertical="center" wrapText="1"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4" fontId="4" fillId="33" borderId="2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 wrapText="1"/>
    </xf>
    <xf numFmtId="0" fontId="11" fillId="0" borderId="11" xfId="52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I35"/>
  <sheetViews>
    <sheetView tabSelected="1" view="pageBreakPreview" zoomScale="111" zoomScaleNormal="111" zoomScaleSheetLayoutView="111" zoomScalePageLayoutView="0" workbookViewId="0" topLeftCell="A16">
      <selection activeCell="A29" sqref="A29"/>
    </sheetView>
  </sheetViews>
  <sheetFormatPr defaultColWidth="9.140625" defaultRowHeight="12.75"/>
  <cols>
    <col min="1" max="1" width="4.140625" style="1" customWidth="1"/>
    <col min="2" max="2" width="9.7109375" style="27" customWidth="1"/>
    <col min="3" max="3" width="83.7109375" style="1" customWidth="1"/>
    <col min="4" max="4" width="7.28125" style="1" customWidth="1"/>
    <col min="5" max="5" width="14.7109375" style="2" customWidth="1"/>
    <col min="6" max="6" width="12.421875" style="2" customWidth="1"/>
    <col min="7" max="7" width="14.421875" style="2" customWidth="1"/>
    <col min="8" max="8" width="27.140625" style="1" customWidth="1"/>
    <col min="9" max="16384" width="9.140625" style="1" customWidth="1"/>
  </cols>
  <sheetData>
    <row r="1" spans="1:7" ht="48" customHeight="1" thickBot="1">
      <c r="A1" s="74" t="s">
        <v>56</v>
      </c>
      <c r="B1" s="75"/>
      <c r="C1" s="75"/>
      <c r="D1" s="75"/>
      <c r="E1" s="75"/>
      <c r="F1" s="75"/>
      <c r="G1" s="76"/>
    </row>
    <row r="2" spans="1:7" ht="16.5" thickBot="1">
      <c r="A2" s="72" t="s">
        <v>29</v>
      </c>
      <c r="B2" s="73"/>
      <c r="C2" s="73"/>
      <c r="D2" s="73"/>
      <c r="E2" s="73"/>
      <c r="F2" s="73"/>
      <c r="G2" s="77"/>
    </row>
    <row r="3" spans="1:7" ht="16.5" thickBot="1">
      <c r="A3" s="80" t="s">
        <v>32</v>
      </c>
      <c r="B3" s="81"/>
      <c r="C3" s="81"/>
      <c r="D3" s="81"/>
      <c r="E3" s="81"/>
      <c r="F3" s="81"/>
      <c r="G3" s="82"/>
    </row>
    <row r="4" spans="1:7" ht="54.75" thickBot="1">
      <c r="A4" s="31" t="s">
        <v>0</v>
      </c>
      <c r="B4" s="32" t="s">
        <v>10</v>
      </c>
      <c r="C4" s="33" t="s">
        <v>1</v>
      </c>
      <c r="D4" s="33" t="s">
        <v>3</v>
      </c>
      <c r="E4" s="34" t="s">
        <v>2</v>
      </c>
      <c r="F4" s="34" t="s">
        <v>6</v>
      </c>
      <c r="G4" s="35" t="s">
        <v>54</v>
      </c>
    </row>
    <row r="5" spans="1:7" ht="16.5" thickBot="1">
      <c r="A5" s="20">
        <v>1</v>
      </c>
      <c r="B5" s="20">
        <v>2</v>
      </c>
      <c r="C5" s="20">
        <v>3</v>
      </c>
      <c r="D5" s="20">
        <v>4</v>
      </c>
      <c r="E5" s="28">
        <v>5</v>
      </c>
      <c r="F5" s="28">
        <v>6</v>
      </c>
      <c r="G5" s="28">
        <v>7</v>
      </c>
    </row>
    <row r="6" spans="1:7" ht="16.5" thickBot="1">
      <c r="A6" s="72" t="s">
        <v>18</v>
      </c>
      <c r="B6" s="73"/>
      <c r="C6" s="73"/>
      <c r="D6" s="73"/>
      <c r="E6" s="73"/>
      <c r="F6" s="73"/>
      <c r="G6" s="77"/>
    </row>
    <row r="7" spans="1:7" ht="45.75" thickBot="1">
      <c r="A7" s="36">
        <v>1</v>
      </c>
      <c r="B7" s="20"/>
      <c r="C7" s="29" t="s">
        <v>25</v>
      </c>
      <c r="D7" s="19" t="s">
        <v>21</v>
      </c>
      <c r="E7" s="48">
        <v>0.26</v>
      </c>
      <c r="F7" s="30"/>
      <c r="G7" s="43"/>
    </row>
    <row r="8" spans="1:7" ht="16.5" thickBot="1">
      <c r="A8" s="72" t="s">
        <v>12</v>
      </c>
      <c r="B8" s="73"/>
      <c r="C8" s="73"/>
      <c r="D8" s="73"/>
      <c r="E8" s="73"/>
      <c r="F8" s="77"/>
      <c r="G8" s="44"/>
    </row>
    <row r="9" spans="1:7" ht="30">
      <c r="A9" s="18">
        <v>2</v>
      </c>
      <c r="B9" s="22" t="s">
        <v>22</v>
      </c>
      <c r="C9" s="9" t="s">
        <v>51</v>
      </c>
      <c r="D9" s="10" t="s">
        <v>15</v>
      </c>
      <c r="E9" s="7">
        <v>50</v>
      </c>
      <c r="F9" s="7"/>
      <c r="G9" s="37"/>
    </row>
    <row r="10" spans="1:7" ht="15.75">
      <c r="A10" s="50">
        <v>3</v>
      </c>
      <c r="B10" s="67" t="s">
        <v>52</v>
      </c>
      <c r="C10" s="60" t="s">
        <v>43</v>
      </c>
      <c r="D10" s="12" t="s">
        <v>42</v>
      </c>
      <c r="E10" s="7">
        <v>520</v>
      </c>
      <c r="F10" s="7"/>
      <c r="G10" s="37"/>
    </row>
    <row r="11" spans="1:7" ht="18">
      <c r="A11" s="50">
        <v>4</v>
      </c>
      <c r="B11" s="67" t="s">
        <v>52</v>
      </c>
      <c r="C11" s="62" t="s">
        <v>49</v>
      </c>
      <c r="D11" s="64" t="s">
        <v>15</v>
      </c>
      <c r="E11" s="7">
        <v>80</v>
      </c>
      <c r="F11" s="7"/>
      <c r="G11" s="37"/>
    </row>
    <row r="12" spans="1:7" ht="18">
      <c r="A12" s="50">
        <v>5</v>
      </c>
      <c r="B12" s="67" t="s">
        <v>52</v>
      </c>
      <c r="C12" s="61" t="s">
        <v>44</v>
      </c>
      <c r="D12" s="64" t="s">
        <v>15</v>
      </c>
      <c r="E12" s="7">
        <f>50*0.2</f>
        <v>10</v>
      </c>
      <c r="F12" s="7"/>
      <c r="G12" s="37"/>
    </row>
    <row r="13" spans="1:7" ht="26.25" thickBot="1">
      <c r="A13" s="50">
        <v>6</v>
      </c>
      <c r="B13" s="67" t="s">
        <v>53</v>
      </c>
      <c r="C13" s="62" t="s">
        <v>50</v>
      </c>
      <c r="D13" s="64" t="s">
        <v>27</v>
      </c>
      <c r="E13" s="65">
        <f>E11*0.07+E10*0.2*0.3+E12*0.15</f>
        <v>38.3</v>
      </c>
      <c r="F13" s="65"/>
      <c r="G13" s="66"/>
    </row>
    <row r="14" spans="1:7" ht="16.5" thickBot="1">
      <c r="A14" s="83" t="s">
        <v>13</v>
      </c>
      <c r="B14" s="84"/>
      <c r="C14" s="84"/>
      <c r="D14" s="84"/>
      <c r="E14" s="85"/>
      <c r="F14" s="85"/>
      <c r="G14" s="63"/>
    </row>
    <row r="15" spans="1:9" ht="46.5" customHeight="1">
      <c r="A15" s="15">
        <v>7</v>
      </c>
      <c r="B15" s="23" t="s">
        <v>26</v>
      </c>
      <c r="C15" s="5" t="s">
        <v>35</v>
      </c>
      <c r="D15" s="6" t="s">
        <v>27</v>
      </c>
      <c r="E15" s="7">
        <f>(260*6)*0.35</f>
        <v>546</v>
      </c>
      <c r="F15" s="7"/>
      <c r="G15" s="37"/>
      <c r="I15" s="49"/>
    </row>
    <row r="16" spans="1:9" ht="30" customHeight="1">
      <c r="A16" s="50">
        <v>8</v>
      </c>
      <c r="B16" s="25" t="s">
        <v>28</v>
      </c>
      <c r="C16" s="13" t="s">
        <v>47</v>
      </c>
      <c r="D16" s="12" t="s">
        <v>19</v>
      </c>
      <c r="E16" s="7">
        <f>260*6</f>
        <v>1560</v>
      </c>
      <c r="F16" s="7"/>
      <c r="G16" s="37"/>
      <c r="I16" s="49"/>
    </row>
    <row r="17" spans="1:9" ht="40.5" customHeight="1">
      <c r="A17" s="15">
        <v>9</v>
      </c>
      <c r="B17" s="25" t="s">
        <v>41</v>
      </c>
      <c r="C17" s="62" t="s">
        <v>45</v>
      </c>
      <c r="D17" s="12" t="s">
        <v>42</v>
      </c>
      <c r="E17" s="7">
        <v>520</v>
      </c>
      <c r="F17" s="7"/>
      <c r="G17" s="37"/>
      <c r="I17" s="49"/>
    </row>
    <row r="18" spans="1:7" ht="29.25" customHeight="1">
      <c r="A18" s="15">
        <v>10</v>
      </c>
      <c r="B18" s="24" t="s">
        <v>23</v>
      </c>
      <c r="C18" s="11" t="s">
        <v>24</v>
      </c>
      <c r="D18" s="12" t="s">
        <v>19</v>
      </c>
      <c r="E18" s="7">
        <f>E16</f>
        <v>1560</v>
      </c>
      <c r="F18" s="7"/>
      <c r="G18" s="37"/>
    </row>
    <row r="19" spans="1:7" ht="30.75" customHeight="1">
      <c r="A19" s="15">
        <v>11</v>
      </c>
      <c r="B19" s="25" t="s">
        <v>33</v>
      </c>
      <c r="C19" s="11" t="s">
        <v>46</v>
      </c>
      <c r="D19" s="12" t="s">
        <v>19</v>
      </c>
      <c r="E19" s="7">
        <f>E18</f>
        <v>1560</v>
      </c>
      <c r="F19" s="7"/>
      <c r="G19" s="37"/>
    </row>
    <row r="20" spans="1:7" ht="21.75" customHeight="1">
      <c r="A20" s="15">
        <v>12</v>
      </c>
      <c r="B20" s="24" t="s">
        <v>23</v>
      </c>
      <c r="C20" s="11" t="s">
        <v>20</v>
      </c>
      <c r="D20" s="12" t="s">
        <v>19</v>
      </c>
      <c r="E20" s="7">
        <f>E16</f>
        <v>1560</v>
      </c>
      <c r="F20" s="7"/>
      <c r="G20" s="37"/>
    </row>
    <row r="21" spans="1:7" ht="34.5" thickBot="1">
      <c r="A21" s="15">
        <v>13</v>
      </c>
      <c r="B21" s="25" t="s">
        <v>34</v>
      </c>
      <c r="C21" s="13" t="s">
        <v>48</v>
      </c>
      <c r="D21" s="12" t="s">
        <v>19</v>
      </c>
      <c r="E21" s="7">
        <f>E16</f>
        <v>1560</v>
      </c>
      <c r="F21" s="7"/>
      <c r="G21" s="37"/>
    </row>
    <row r="22" spans="1:9" ht="28.5" customHeight="1" thickBot="1">
      <c r="A22" s="72" t="s">
        <v>30</v>
      </c>
      <c r="B22" s="73"/>
      <c r="C22" s="73"/>
      <c r="D22" s="73"/>
      <c r="E22" s="73"/>
      <c r="F22" s="73"/>
      <c r="G22" s="51"/>
      <c r="I22" s="49"/>
    </row>
    <row r="23" spans="1:9" ht="21.75" customHeight="1">
      <c r="A23" s="52">
        <v>14</v>
      </c>
      <c r="B23" s="53"/>
      <c r="C23" s="59" t="s">
        <v>39</v>
      </c>
      <c r="D23" s="54" t="s">
        <v>38</v>
      </c>
      <c r="E23" s="55">
        <v>1</v>
      </c>
      <c r="F23" s="55"/>
      <c r="G23" s="56"/>
      <c r="I23" s="49"/>
    </row>
    <row r="24" spans="1:7" ht="16.5" thickBot="1">
      <c r="A24" s="78" t="s">
        <v>14</v>
      </c>
      <c r="B24" s="79"/>
      <c r="C24" s="79"/>
      <c r="D24" s="79"/>
      <c r="E24" s="79"/>
      <c r="F24" s="79"/>
      <c r="G24" s="47"/>
    </row>
    <row r="25" spans="1:7" ht="15.75">
      <c r="A25" s="16">
        <v>15</v>
      </c>
      <c r="B25" s="23" t="s">
        <v>17</v>
      </c>
      <c r="C25" s="8" t="s">
        <v>11</v>
      </c>
      <c r="D25" s="3" t="s">
        <v>7</v>
      </c>
      <c r="E25" s="4">
        <v>1</v>
      </c>
      <c r="F25" s="4"/>
      <c r="G25" s="38"/>
    </row>
    <row r="26" spans="1:7" ht="16.5" thickBot="1">
      <c r="A26" s="14">
        <v>16</v>
      </c>
      <c r="B26" s="23" t="s">
        <v>17</v>
      </c>
      <c r="C26" s="5" t="s">
        <v>9</v>
      </c>
      <c r="D26" s="6" t="s">
        <v>7</v>
      </c>
      <c r="E26" s="7">
        <v>6</v>
      </c>
      <c r="F26" s="7"/>
      <c r="G26" s="37"/>
    </row>
    <row r="27" spans="1:7" ht="16.5" thickBot="1">
      <c r="A27" s="72" t="s">
        <v>16</v>
      </c>
      <c r="B27" s="73"/>
      <c r="C27" s="73"/>
      <c r="D27" s="73"/>
      <c r="E27" s="73"/>
      <c r="F27" s="73"/>
      <c r="G27" s="21"/>
    </row>
    <row r="28" spans="1:7" ht="30.75" thickBot="1">
      <c r="A28" s="17">
        <v>17</v>
      </c>
      <c r="B28" s="26" t="s">
        <v>8</v>
      </c>
      <c r="C28" s="8" t="s">
        <v>31</v>
      </c>
      <c r="D28" s="3" t="s">
        <v>15</v>
      </c>
      <c r="E28" s="4">
        <f>260*2</f>
        <v>520</v>
      </c>
      <c r="F28" s="4"/>
      <c r="G28" s="38"/>
    </row>
    <row r="29" spans="1:7" ht="27.75" customHeight="1" thickBot="1">
      <c r="A29" s="86">
        <v>18</v>
      </c>
      <c r="B29" s="39"/>
      <c r="C29" s="40" t="s">
        <v>55</v>
      </c>
      <c r="D29" s="41" t="s">
        <v>4</v>
      </c>
      <c r="E29" s="42" t="s">
        <v>5</v>
      </c>
      <c r="F29" s="45" t="s">
        <v>5</v>
      </c>
      <c r="G29" s="46"/>
    </row>
    <row r="31" ht="15.75">
      <c r="G31" s="57"/>
    </row>
    <row r="32" spans="1:7" ht="15.75">
      <c r="A32" s="68" t="s">
        <v>36</v>
      </c>
      <c r="B32" s="69"/>
      <c r="C32" s="69"/>
      <c r="D32" s="69"/>
      <c r="E32" s="69"/>
      <c r="F32" s="69"/>
      <c r="G32" s="69"/>
    </row>
    <row r="33" spans="1:7" s="58" customFormat="1" ht="32.25" customHeight="1">
      <c r="A33" s="70" t="s">
        <v>40</v>
      </c>
      <c r="B33" s="71"/>
      <c r="C33" s="71"/>
      <c r="D33" s="71"/>
      <c r="E33" s="71"/>
      <c r="F33" s="71"/>
      <c r="G33" s="71"/>
    </row>
    <row r="34" spans="1:7" ht="15.75">
      <c r="A34" s="70" t="s">
        <v>37</v>
      </c>
      <c r="B34" s="71"/>
      <c r="C34" s="71"/>
      <c r="D34" s="71"/>
      <c r="E34" s="71"/>
      <c r="F34" s="71"/>
      <c r="G34" s="71"/>
    </row>
    <row r="35" spans="1:7" ht="15.75">
      <c r="A35" s="71"/>
      <c r="B35" s="71"/>
      <c r="C35" s="71"/>
      <c r="D35" s="71"/>
      <c r="E35" s="71"/>
      <c r="F35" s="71"/>
      <c r="G35" s="71"/>
    </row>
  </sheetData>
  <sheetProtection/>
  <mergeCells count="12">
    <mergeCell ref="A14:F14"/>
    <mergeCell ref="A22:F22"/>
    <mergeCell ref="A32:G32"/>
    <mergeCell ref="A33:G33"/>
    <mergeCell ref="A34:G35"/>
    <mergeCell ref="A27:F27"/>
    <mergeCell ref="A1:G1"/>
    <mergeCell ref="A2:G2"/>
    <mergeCell ref="A8:F8"/>
    <mergeCell ref="A24:F24"/>
    <mergeCell ref="A6:G6"/>
    <mergeCell ref="A3:G3"/>
  </mergeCells>
  <printOptions horizontalCentered="1"/>
  <pageMargins left="0.1968503937007874" right="0.15748031496062992" top="0.31496062992125984" bottom="0.2755905511811024" header="0.11811023622047245" footer="0.1181102362204724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i Transportu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Dróg i Transportu</dc:creator>
  <cp:keywords/>
  <dc:description/>
  <cp:lastModifiedBy>Agnieszka Balcerak</cp:lastModifiedBy>
  <cp:lastPrinted>2018-06-05T14:16:58Z</cp:lastPrinted>
  <dcterms:created xsi:type="dcterms:W3CDTF">2007-06-19T10:19:53Z</dcterms:created>
  <dcterms:modified xsi:type="dcterms:W3CDTF">2018-06-06T07:55:34Z</dcterms:modified>
  <cp:category/>
  <cp:version/>
  <cp:contentType/>
  <cp:contentStatus/>
</cp:coreProperties>
</file>