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rkusz1" sheetId="1" r:id="rId1"/>
  </sheets>
  <externalReferences>
    <externalReference r:id="rId4"/>
  </externalReferences>
  <definedNames>
    <definedName name="Notariusz">'[1]SŁOWNIK'!$H$2:$H$100</definedName>
    <definedName name="_xlnm.Print_Area" localSheetId="0">'Arkusz1'!$A$1:$H$171</definedName>
    <definedName name="Rzeczoznawcy">'[1]SŁOWNIK'!$E$2:$E$446</definedName>
    <definedName name="Wnioskodawca">'[1]SŁOWNIK'!$D$2:$D$445</definedName>
  </definedNames>
  <calcPr fullCalcOnLoad="1"/>
</workbook>
</file>

<file path=xl/sharedStrings.xml><?xml version="1.0" encoding="utf-8"?>
<sst xmlns="http://schemas.openxmlformats.org/spreadsheetml/2006/main" count="555" uniqueCount="453">
  <si>
    <t>Lp</t>
  </si>
  <si>
    <t>Adres</t>
  </si>
  <si>
    <t>Obręb</t>
  </si>
  <si>
    <t>Numer działki</t>
  </si>
  <si>
    <t>Numer księgi wieczystej</t>
  </si>
  <si>
    <t>Nieruchomość obciążona</t>
  </si>
  <si>
    <t>RAZEM</t>
  </si>
  <si>
    <t>Osiągnięty dochód
(netto)</t>
  </si>
  <si>
    <r>
      <t>I</t>
    </r>
    <r>
      <rPr>
        <sz val="12"/>
        <rFont val="Times New Roman"/>
        <family val="1"/>
      </rPr>
      <t>. Służebność gruntowa przejścia i przejazdu:</t>
    </r>
  </si>
  <si>
    <r>
      <t xml:space="preserve">II. </t>
    </r>
    <r>
      <rPr>
        <sz val="12"/>
        <rFont val="Times New Roman"/>
        <family val="1"/>
      </rPr>
      <t>Służebność przesyłu:</t>
    </r>
  </si>
  <si>
    <r>
      <t xml:space="preserve">III. </t>
    </r>
    <r>
      <rPr>
        <sz val="12"/>
        <rFont val="Times New Roman"/>
        <family val="1"/>
      </rPr>
      <t>Służebność gruntowa o treści odpowiadającej służebności przesyłu:</t>
    </r>
  </si>
  <si>
    <t>Zgodnie z obowiązującymi przepisami prawa nieruchomość może być obciążona ograniczonymi prawami rzeczowym, które uregulowane są w Księdze II, Tytuł III kodeksu cywilnego.</t>
  </si>
  <si>
    <t xml:space="preserve">Sprawozdanie przygotowano na podstawie §4 uchwały Nr XXXIV/372/96 Rady Miejskiej w Łodzi z dnia 
29 maja 1996 roku w sprawie wyrażenia zgody na obciążanie nieruchomości gruntowych. </t>
  </si>
  <si>
    <t>gen. Jarosława Dąbrowskiego bez numeru</t>
  </si>
  <si>
    <t>G-17</t>
  </si>
  <si>
    <t>P-27</t>
  </si>
  <si>
    <t>W-11</t>
  </si>
  <si>
    <t>P-7</t>
  </si>
  <si>
    <t>B-35</t>
  </si>
  <si>
    <t>W-2</t>
  </si>
  <si>
    <t>W-25</t>
  </si>
  <si>
    <t>B-27</t>
  </si>
  <si>
    <t>Hyrna bez numeru</t>
  </si>
  <si>
    <t>S-6</t>
  </si>
  <si>
    <t>121/3</t>
  </si>
  <si>
    <t>Dąbrowskiego bez numeru</t>
  </si>
  <si>
    <t>G-18</t>
  </si>
  <si>
    <t>B-28</t>
  </si>
  <si>
    <t>200/10</t>
  </si>
  <si>
    <t>B-45</t>
  </si>
  <si>
    <t>G-27</t>
  </si>
  <si>
    <t>W-23</t>
  </si>
  <si>
    <t>W-22</t>
  </si>
  <si>
    <t>S-2</t>
  </si>
  <si>
    <t>Pomorska bez numeru</t>
  </si>
  <si>
    <t>P-22</t>
  </si>
  <si>
    <t>B-47</t>
  </si>
  <si>
    <t>W-19</t>
  </si>
  <si>
    <t>B-7</t>
  </si>
  <si>
    <t>W-28</t>
  </si>
  <si>
    <t>B-48</t>
  </si>
  <si>
    <t>G-19</t>
  </si>
  <si>
    <t>Listopadowa bez numeru</t>
  </si>
  <si>
    <t>P-2</t>
  </si>
  <si>
    <t>P-5</t>
  </si>
  <si>
    <t>W-35</t>
  </si>
  <si>
    <t>B-54</t>
  </si>
  <si>
    <t>Obywatelska bez numeru</t>
  </si>
  <si>
    <t>P-36</t>
  </si>
  <si>
    <t>W-8</t>
  </si>
  <si>
    <t>W-40</t>
  </si>
  <si>
    <t>Dostawcza 5</t>
  </si>
  <si>
    <t>W-31</t>
  </si>
  <si>
    <t>Okólna bez nr</t>
  </si>
  <si>
    <t>S-1</t>
  </si>
  <si>
    <t>G-3</t>
  </si>
  <si>
    <t>P-20</t>
  </si>
  <si>
    <t>S-3</t>
  </si>
  <si>
    <r>
      <t xml:space="preserve">z-ca Dyrektora Wydziału
Dysponowania Mieniem
</t>
    </r>
    <r>
      <rPr>
        <b/>
        <sz val="16"/>
        <color indexed="9"/>
        <rFont val="Arial"/>
        <family val="2"/>
      </rPr>
      <t>A</t>
    </r>
    <r>
      <rPr>
        <b/>
        <sz val="10"/>
        <rFont val="Arial"/>
        <family val="2"/>
      </rPr>
      <t xml:space="preserve">
Monika Andrzejewska-Koniuszaniec</t>
    </r>
  </si>
  <si>
    <t>Akceptacje:</t>
  </si>
  <si>
    <t>………………………………………………………………………………………………</t>
  </si>
  <si>
    <t>Podchorążych bez numeru</t>
  </si>
  <si>
    <t>LD1M/00087886/1</t>
  </si>
  <si>
    <t>W-34</t>
  </si>
  <si>
    <t>Sprawozdanie z realizacji w drugim półroczu 2022 r. 
Uchwały Nr XXXIV/372/96 Rady Miejskiej w Łodzi 
z dnia 29 maja 1996 roku w sprawie wyrażenia zgody na obciążanie 
nieruchomości gruntowych.</t>
  </si>
  <si>
    <t>W drugim półroczu 2022 r. ograniczonym prawem rzeczowym zostały obciążone niżej wymienione nieruchomości stanowiące własność gminy Miasto Łódź:</t>
  </si>
  <si>
    <t>Jana Matejki bez numeru</t>
  </si>
  <si>
    <t>4/22</t>
  </si>
  <si>
    <t>LD1M/00343613/0</t>
  </si>
  <si>
    <t>Tabelowa bez nr</t>
  </si>
  <si>
    <t>G-42</t>
  </si>
  <si>
    <t>618</t>
  </si>
  <si>
    <t>LD1M/00329982/3</t>
  </si>
  <si>
    <t>B-15</t>
  </si>
  <si>
    <t>70/4, 70/3</t>
  </si>
  <si>
    <t>LD1M/00303619/0    LD1M/00303618/3</t>
  </si>
  <si>
    <t>Wersalska bez numeru</t>
  </si>
  <si>
    <t>45/1</t>
  </si>
  <si>
    <t>LD1M/00007880/5</t>
  </si>
  <si>
    <t>233/4, 233/3</t>
  </si>
  <si>
    <t>LD1M/00121035/2, LD1M/00102043/2</t>
  </si>
  <si>
    <t>Grunwaldzka 41E</t>
  </si>
  <si>
    <t>95/12</t>
  </si>
  <si>
    <t>LD1M/00094630/4</t>
  </si>
  <si>
    <t>Franciszkańska 127/131, 131A</t>
  </si>
  <si>
    <t>B-49</t>
  </si>
  <si>
    <t>495/258, 495/268</t>
  </si>
  <si>
    <t>LD1M/00047191/0</t>
  </si>
  <si>
    <t>210/43</t>
  </si>
  <si>
    <t>LD1M/00175380/8</t>
  </si>
  <si>
    <t>Franciszkańska 131A, Franciszkańska 127/131</t>
  </si>
  <si>
    <t>495/262, 495/263</t>
  </si>
  <si>
    <t>LD1M/00045880/3</t>
  </si>
  <si>
    <t>Stanisława Przybyszewskiego bez numeru</t>
  </si>
  <si>
    <t>239/13</t>
  </si>
  <si>
    <t>LD1M/00362019/5</t>
  </si>
  <si>
    <t>Spadochroniarzy bez numeru, Pionierska bez numeru</t>
  </si>
  <si>
    <t>558/1, 558/2</t>
  </si>
  <si>
    <t>LD1M/00311524/6</t>
  </si>
  <si>
    <t>Prezydenta Gabriela Narutowicza bez numeru</t>
  </si>
  <si>
    <t>545</t>
  </si>
  <si>
    <t>LD1M/00051252/4</t>
  </si>
  <si>
    <t>Murarska 30</t>
  </si>
  <si>
    <t>48/3</t>
  </si>
  <si>
    <t>LD1M/00106470/2</t>
  </si>
  <si>
    <t>Cedry bez numeru</t>
  </si>
  <si>
    <t>P-1</t>
  </si>
  <si>
    <t>63/6</t>
  </si>
  <si>
    <t>LD1M/00339996/7</t>
  </si>
  <si>
    <t>Brzeska 9</t>
  </si>
  <si>
    <t>20/1</t>
  </si>
  <si>
    <t>LD1M/00252237/5</t>
  </si>
  <si>
    <t>Wiączyńska 3A</t>
  </si>
  <si>
    <t>W-48</t>
  </si>
  <si>
    <t>165/1</t>
  </si>
  <si>
    <t>LD1M/00067872/4</t>
  </si>
  <si>
    <t>Bałucki Rynek 1</t>
  </si>
  <si>
    <t>228</t>
  </si>
  <si>
    <t>LD1M/00122820/9</t>
  </si>
  <si>
    <t>1/63</t>
  </si>
  <si>
    <t>LD1M/00118533/9</t>
  </si>
  <si>
    <t>Onufrego Zagłoby bez numeru</t>
  </si>
  <si>
    <t>24/144</t>
  </si>
  <si>
    <t>LD1M/00114769/4</t>
  </si>
  <si>
    <t>Organizacji "Wolność i Niezawisłość"</t>
  </si>
  <si>
    <t>4/85</t>
  </si>
  <si>
    <t>LD1M/00036411/9</t>
  </si>
  <si>
    <t>Pomorska 312</t>
  </si>
  <si>
    <t>195/1</t>
  </si>
  <si>
    <t>LD1M/00098582/0</t>
  </si>
  <si>
    <t>Saneczkowa 34B</t>
  </si>
  <si>
    <t>253/1, 253/2</t>
  </si>
  <si>
    <t>LD1M/00052171/2</t>
  </si>
  <si>
    <t>Krzysztofa Cedry bez numeru</t>
  </si>
  <si>
    <t>126/11, 126/15, 126/25, 126/20, 126/21, 126/30</t>
  </si>
  <si>
    <t>LD1M/00267145/1, LD1M/00346244/3, LD1M/00351199/0, LD1M/00306854/0</t>
  </si>
  <si>
    <t>Eliasza Chaima Majzela 8, Franciszkańska 2, 8, 10, Park Staromiejski</t>
  </si>
  <si>
    <t>400/34, 412/21, 412/36, 415, 416/63, 416/101, 416/102, 418/22, 410/10, 412/20, 416/61, 412/4, 412/35</t>
  </si>
  <si>
    <t>LD1M/00015510/0, LD1M/00122315/6, LD1M/00300089/4, LD1M/00297054/5, LD1M/00122314/9</t>
  </si>
  <si>
    <t>Starogardzka 37</t>
  </si>
  <si>
    <t>G-23</t>
  </si>
  <si>
    <t>392/1</t>
  </si>
  <si>
    <t>LD1M/00035024/2</t>
  </si>
  <si>
    <t xml:space="preserve">Zachodnia bez numeru </t>
  </si>
  <si>
    <t>186/16
699/2
699/1</t>
  </si>
  <si>
    <t>LD1M/295983/2
LD1M/00361530/6</t>
  </si>
  <si>
    <t>Wólczańska bez numeru</t>
  </si>
  <si>
    <t>317/21</t>
  </si>
  <si>
    <t>LD1M/00307858/5</t>
  </si>
  <si>
    <t>Juliana Tuwima 36</t>
  </si>
  <si>
    <t>178/1</t>
  </si>
  <si>
    <t>LD1M/00001631/3</t>
  </si>
  <si>
    <t xml:space="preserve">Ikara 1, 3, 5, 7, 9, 11, 13, 15, 17, 19, 21, 25, 27, 29, Sanitariuszek 27 </t>
  </si>
  <si>
    <t>G-53</t>
  </si>
  <si>
    <t>786/2, 787/2</t>
  </si>
  <si>
    <t>LD1M/00274622/1, LD1M/00089546/0</t>
  </si>
  <si>
    <t>137/7</t>
  </si>
  <si>
    <t>LD1M/00038345/9</t>
  </si>
  <si>
    <t>Rokicińska bez numeru</t>
  </si>
  <si>
    <t>LD1M/00142716/3</t>
  </si>
  <si>
    <t>123/3</t>
  </si>
  <si>
    <t>LD1M/00137775/6</t>
  </si>
  <si>
    <t>LD1M/00013078/5</t>
  </si>
  <si>
    <t>Szczecińska b nr</t>
  </si>
  <si>
    <t>71/9</t>
  </si>
  <si>
    <t>LD1M/00002927</t>
  </si>
  <si>
    <t>Zgierska bez numeru</t>
  </si>
  <si>
    <t>171/48</t>
  </si>
  <si>
    <t>LD1M/00342303/7</t>
  </si>
  <si>
    <t>Stefana Okrzei 26/28, Stefana Okrzei bez numeru, Stefana Okrzei 3/7, Stefana Okrzei 15/17</t>
  </si>
  <si>
    <t>289/5, 295/5, 311/17, 319/3, 311/18, 311/19</t>
  </si>
  <si>
    <t>LD1M/00029782/8
LD1M/00117877/5
LD1M/00031523/2
LD1M/00044572/4
LD1M/00024382/9</t>
  </si>
  <si>
    <t xml:space="preserve">Odrzańska 9 </t>
  </si>
  <si>
    <t>549</t>
  </si>
  <si>
    <t>LD1M/00039228/0</t>
  </si>
  <si>
    <t xml:space="preserve">Uroczysko bez numeru </t>
  </si>
  <si>
    <t>367/7</t>
  </si>
  <si>
    <t>LD1M/00120079/5</t>
  </si>
  <si>
    <t>Chochoła 31</t>
  </si>
  <si>
    <t>B-37</t>
  </si>
  <si>
    <t>305</t>
  </si>
  <si>
    <t>LD1M/00060859/8</t>
  </si>
  <si>
    <t>Chełmońskiego 10/10A</t>
  </si>
  <si>
    <t>G-5</t>
  </si>
  <si>
    <t>357/12</t>
  </si>
  <si>
    <t>LD1M/00047904/2</t>
  </si>
  <si>
    <t>Mazurska 44/6, 52, Mazurska bez numeru</t>
  </si>
  <si>
    <t>G-16</t>
  </si>
  <si>
    <t>73/38, 73/39, 73/46</t>
  </si>
  <si>
    <t>LDM/00040401/7</t>
  </si>
  <si>
    <t>Zbójnicka 22, Taternicza bez numeru</t>
  </si>
  <si>
    <t>92/2
34/10</t>
  </si>
  <si>
    <t>LD1M/00010896/4,
LD1M/00324014/2</t>
  </si>
  <si>
    <t>Władysława Broniewskiego 62,
Władysława Broniewskiego bez numeru</t>
  </si>
  <si>
    <t>126
182/44</t>
  </si>
  <si>
    <t>LD1M/00114787/6,
LD1M/00114787/9</t>
  </si>
  <si>
    <t>Tymienieckiego 10</t>
  </si>
  <si>
    <t>S-9</t>
  </si>
  <si>
    <t>95/62</t>
  </si>
  <si>
    <t>LD1M/00111885/2</t>
  </si>
  <si>
    <t>Pabianicka 2</t>
  </si>
  <si>
    <t>195/3</t>
  </si>
  <si>
    <t>LD1M/00158020/2</t>
  </si>
  <si>
    <t>plac Komuny Paryskiej bez numeru, skwer Wiedźmina</t>
  </si>
  <si>
    <t>237/94, 237/126, 237/128, 237/78</t>
  </si>
  <si>
    <t>LD1M/00128713/8, LD1M/00286289/1, LD1M/00121036/9</t>
  </si>
  <si>
    <t>Stefana Pogonowskiego 78</t>
  </si>
  <si>
    <t>38/4, 38/5</t>
  </si>
  <si>
    <t>LD1M/00121847/7</t>
  </si>
  <si>
    <t>Przemyśl ul. Bystrzyckich bez numeru</t>
  </si>
  <si>
    <t>0208</t>
  </si>
  <si>
    <t>289</t>
  </si>
  <si>
    <t>PR1P/00032674/8</t>
  </si>
  <si>
    <t>Bez nazwy</t>
  </si>
  <si>
    <t>G-8</t>
  </si>
  <si>
    <t>79/2</t>
  </si>
  <si>
    <t>LD1M/00326902/8</t>
  </si>
  <si>
    <t>Chochoła 2A</t>
  </si>
  <si>
    <t>51/16</t>
  </si>
  <si>
    <t>LD1M/00120443/8</t>
  </si>
  <si>
    <t>58                        56/5</t>
  </si>
  <si>
    <t>LD1M/00036824/7             LD1M/00101485/5</t>
  </si>
  <si>
    <t>Niciarniana bez numeru</t>
  </si>
  <si>
    <t>30/8</t>
  </si>
  <si>
    <t>LD1M/00050021/2</t>
  </si>
  <si>
    <t>Piotrkowska bez numeru</t>
  </si>
  <si>
    <t>S-7</t>
  </si>
  <si>
    <t>134</t>
  </si>
  <si>
    <t>LD1M/00045319/0</t>
  </si>
  <si>
    <t>Rzgowska bez numeru</t>
  </si>
  <si>
    <t>417/153</t>
  </si>
  <si>
    <t>LD1M/00020267/9</t>
  </si>
  <si>
    <t>Krzywa bez numeru, Józefa Chełmońskiego bez numeru</t>
  </si>
  <si>
    <t>355/12, 355/14</t>
  </si>
  <si>
    <t>LD1M/00047341/7</t>
  </si>
  <si>
    <t>Karola Szymanowskiego 6/8</t>
  </si>
  <si>
    <t>35/3</t>
  </si>
  <si>
    <t>LD1M/00115802/5</t>
  </si>
  <si>
    <t>Zakładowa bez numeru</t>
  </si>
  <si>
    <t>121/14</t>
  </si>
  <si>
    <t>LD1M/00019639/8</t>
  </si>
  <si>
    <t>120/13</t>
  </si>
  <si>
    <t>LD1M/00124155/0</t>
  </si>
  <si>
    <t>Morgowa bez numeru</t>
  </si>
  <si>
    <t>26</t>
  </si>
  <si>
    <t>LD1M/00188168/0</t>
  </si>
  <si>
    <t>Aleksandrowska 123</t>
  </si>
  <si>
    <t>71/7, 71/8</t>
  </si>
  <si>
    <t>LD1M/00002927/2</t>
  </si>
  <si>
    <t xml:space="preserve">Ekonomiczna bez numeru </t>
  </si>
  <si>
    <t>21/3</t>
  </si>
  <si>
    <t>LD1M/00000826/0</t>
  </si>
  <si>
    <t>Amatorska 39</t>
  </si>
  <si>
    <t>762/1</t>
  </si>
  <si>
    <t>LD1M/00080382/9</t>
  </si>
  <si>
    <t>Piłsudskiego 100 i Piłsudskiego bez numeru</t>
  </si>
  <si>
    <t>23/10
23/16</t>
  </si>
  <si>
    <t>LD1M/00133345/5
LD1M/00361223/1</t>
  </si>
  <si>
    <t>Przędzalniana 49</t>
  </si>
  <si>
    <t>88</t>
  </si>
  <si>
    <t>LD1M/00100922/4</t>
  </si>
  <si>
    <t>Szlak Kolejowy</t>
  </si>
  <si>
    <t>W-37</t>
  </si>
  <si>
    <t>259/4</t>
  </si>
  <si>
    <t>LD1M/00069178/3</t>
  </si>
  <si>
    <t>203/45</t>
  </si>
  <si>
    <t>LD1M/00342445/4</t>
  </si>
  <si>
    <t>Przełęcz bez numeru i Górska bez numeru</t>
  </si>
  <si>
    <t>W-12</t>
  </si>
  <si>
    <t>Józefa Piłsudskiego 98, Józefa Piłsudskiego 100</t>
  </si>
  <si>
    <t>22/63, 30/30</t>
  </si>
  <si>
    <t>LD1M/00171443/0
LD1M/00298827/2</t>
  </si>
  <si>
    <t>1/18</t>
  </si>
  <si>
    <t>LD1M/00356748/9</t>
  </si>
  <si>
    <t>1/33</t>
  </si>
  <si>
    <t>LD1M/00125722/3</t>
  </si>
  <si>
    <t>Bratysławska bez numeru</t>
  </si>
  <si>
    <t>595/93</t>
  </si>
  <si>
    <t>LD1M/00310315/1</t>
  </si>
  <si>
    <t>151/1</t>
  </si>
  <si>
    <t>LD1M/00202871/6</t>
  </si>
  <si>
    <t>143/2</t>
  </si>
  <si>
    <t>LD1M/00108455/5</t>
  </si>
  <si>
    <t>Lodowa 91</t>
  </si>
  <si>
    <t>G-7</t>
  </si>
  <si>
    <t>199/53, 199/54, 199/55</t>
  </si>
  <si>
    <t>LD1M/00009163/7</t>
  </si>
  <si>
    <t>Strykowska 89</t>
  </si>
  <si>
    <t>W-6</t>
  </si>
  <si>
    <t>154</t>
  </si>
  <si>
    <t>LD1M/00077484/0</t>
  </si>
  <si>
    <t>Hetmańska bez numeru</t>
  </si>
  <si>
    <t>117/6</t>
  </si>
  <si>
    <t>LD1M/00139512/9</t>
  </si>
  <si>
    <t xml:space="preserve">Uroczysko 3 </t>
  </si>
  <si>
    <t>354/1</t>
  </si>
  <si>
    <t>LD1M/00096698/2</t>
  </si>
  <si>
    <t>Cyganka 36</t>
  </si>
  <si>
    <t>521/7</t>
  </si>
  <si>
    <t>LD1M/00118707/0</t>
  </si>
  <si>
    <t>Pietrusińskiego bez numeru, Pietrusińskiego 36/38</t>
  </si>
  <si>
    <t>327/4
328/6
311/29</t>
  </si>
  <si>
    <t>LD1M/00035928/9
LD1M/00034846/3
LD1M/00002742/1</t>
  </si>
  <si>
    <t>Grażyny Bacewicz bez numeru</t>
  </si>
  <si>
    <t>W-33</t>
  </si>
  <si>
    <t>226/1</t>
  </si>
  <si>
    <t>LD1M/00334758/2</t>
  </si>
  <si>
    <t>Marcina Kasprzaka 65</t>
  </si>
  <si>
    <t>106/10, 106/8</t>
  </si>
  <si>
    <t>LD1M/00281731/0, LD1M/00281730/3</t>
  </si>
  <si>
    <t>Kotoniarska bez numeru</t>
  </si>
  <si>
    <t>280/1</t>
  </si>
  <si>
    <t>LD1M/00353456/4</t>
  </si>
  <si>
    <t>S-4</t>
  </si>
  <si>
    <t>32/9</t>
  </si>
  <si>
    <t>LD1M/00348643/4</t>
  </si>
  <si>
    <t>Pabianicka 32</t>
  </si>
  <si>
    <t>G-12</t>
  </si>
  <si>
    <t>11/8</t>
  </si>
  <si>
    <t>Juliana Tuwima 16</t>
  </si>
  <si>
    <t>152/2</t>
  </si>
  <si>
    <t>LD1M/00115431/3</t>
  </si>
  <si>
    <t>Jerzego Popiełuszki bez numeru</t>
  </si>
  <si>
    <t>61/107</t>
  </si>
  <si>
    <t>LD1M/00109595/5</t>
  </si>
  <si>
    <t>Dziewanny 24</t>
  </si>
  <si>
    <t>B-24</t>
  </si>
  <si>
    <t>421/2</t>
  </si>
  <si>
    <t>LD1M/000311996/8</t>
  </si>
  <si>
    <t>Wielkopolska bez numeru</t>
  </si>
  <si>
    <t>B-44</t>
  </si>
  <si>
    <t>49/4
49/8
49/16
49/14</t>
  </si>
  <si>
    <t>LD1M/00115429/6</t>
  </si>
  <si>
    <t xml:space="preserve">Lodowa bez nr, Dostawcza 6, Dostawcza bez nr, </t>
  </si>
  <si>
    <t>133/29
133/30
132/102
132/103</t>
  </si>
  <si>
    <t>LD1M/00088369/8
LD1M/00322195/0
LD1M/00046669/5</t>
  </si>
  <si>
    <t>Dwernickiego 1/3</t>
  </si>
  <si>
    <t>65/11</t>
  </si>
  <si>
    <t>LD1M/00259548/7</t>
  </si>
  <si>
    <t xml:space="preserve">Tylna 9/11, Park im. Jana Kilińskiego </t>
  </si>
  <si>
    <t>82/2
82/3</t>
  </si>
  <si>
    <t>LD1M/00133346/2</t>
  </si>
  <si>
    <t>Targowa bez numeru, płk Jana Kilińskiego bez numeru</t>
  </si>
  <si>
    <t>16/2, 16/5, 18/5</t>
  </si>
  <si>
    <t>LD1M/00330519/7
LD1M/00100801/0
LD1M/00330520/7</t>
  </si>
  <si>
    <t>30</t>
  </si>
  <si>
    <t>Ciesielska bez numeru</t>
  </si>
  <si>
    <t>595/7</t>
  </si>
  <si>
    <t>LD1M/00153173/4</t>
  </si>
  <si>
    <t>Struga bez numeru</t>
  </si>
  <si>
    <t>191/4</t>
  </si>
  <si>
    <t>LD1M/00130891/6</t>
  </si>
  <si>
    <t>Mileszki bez numeru</t>
  </si>
  <si>
    <t>184/8</t>
  </si>
  <si>
    <t>LD1M/00180451/5</t>
  </si>
  <si>
    <t>Sporna bez numeru</t>
  </si>
  <si>
    <t>122/5</t>
  </si>
  <si>
    <t>LD1M/00251213/4</t>
  </si>
  <si>
    <t>Stefana Jaracza 48A, 48 i bez numeru</t>
  </si>
  <si>
    <t>138/7, 138/8, 138/12 i 164/13</t>
  </si>
  <si>
    <t>LD1M/00116865/1</t>
  </si>
  <si>
    <t>Sołecka 7, Sołecka 8</t>
  </si>
  <si>
    <t>W-18</t>
  </si>
  <si>
    <t>100, 98, 97</t>
  </si>
  <si>
    <t>LD1M/00014396/7</t>
  </si>
  <si>
    <t>Marmurowa bez numeru</t>
  </si>
  <si>
    <t>125/1, 126/1</t>
  </si>
  <si>
    <t>LD1M/00046087/1</t>
  </si>
  <si>
    <t>Górska bez numeru, Pieniny bez numeru</t>
  </si>
  <si>
    <t>209/60</t>
  </si>
  <si>
    <t>LD1M/00144873/5</t>
  </si>
  <si>
    <t>Stare Złotno bez numeru</t>
  </si>
  <si>
    <t>P-11</t>
  </si>
  <si>
    <t>215/1</t>
  </si>
  <si>
    <t>LD1M/00055673/2</t>
  </si>
  <si>
    <t>Bulwarowa bez numeru</t>
  </si>
  <si>
    <t>G-41</t>
  </si>
  <si>
    <t>497/26</t>
  </si>
  <si>
    <t>LD1M/00061596</t>
  </si>
  <si>
    <t>Rokicińska 350</t>
  </si>
  <si>
    <t>84/1</t>
  </si>
  <si>
    <t>LD1M/00011321/0</t>
  </si>
  <si>
    <t>209/59</t>
  </si>
  <si>
    <t>LD1M/00125270/9</t>
  </si>
  <si>
    <t>al. Marszałka Józefa Piłsudskiego 100</t>
  </si>
  <si>
    <t>23/8, 23/10, 30/30</t>
  </si>
  <si>
    <t>LD1M/00342296/4, LD1M/00368123/9, LD1M/00298827/2</t>
  </si>
  <si>
    <t>Maratońska 24/32</t>
  </si>
  <si>
    <t>P-24</t>
  </si>
  <si>
    <t>367/15</t>
  </si>
  <si>
    <t>LD1M/00043609/6</t>
  </si>
  <si>
    <t>al. Marsz. Józefa Piłsudskiego bez numeru</t>
  </si>
  <si>
    <t>93/4</t>
  </si>
  <si>
    <t>LD1M/00061092/0</t>
  </si>
  <si>
    <t>al. 1 Maja bez numeru,
Zielona bez numeru</t>
  </si>
  <si>
    <t>P-9
P-17</t>
  </si>
  <si>
    <t>132/64
132/69
132/72
2/68</t>
  </si>
  <si>
    <t>LD1M/00143155/9
LD1M00139412/8</t>
  </si>
  <si>
    <t>Teofilowska bez numeru, Wersalska bez numeru</t>
  </si>
  <si>
    <t>B-33
B-35</t>
  </si>
  <si>
    <t>64/11
45/31
45/21
45/36</t>
  </si>
  <si>
    <t>LD1M/00029707/9
LD1M/00302790/5
LD1M/00121251/2</t>
  </si>
  <si>
    <t>Augustów bez numeru</t>
  </si>
  <si>
    <t>199/26</t>
  </si>
  <si>
    <t>LD1M/00319952/1</t>
  </si>
  <si>
    <t>Łęczycka bez numeru</t>
  </si>
  <si>
    <t>59/4</t>
  </si>
  <si>
    <t>LD1M/00089879/3</t>
  </si>
  <si>
    <t>Rajmunda Rembielińskiego 29</t>
  </si>
  <si>
    <t>P-29</t>
  </si>
  <si>
    <t>55</t>
  </si>
  <si>
    <t>LD1M/00051264/4</t>
  </si>
  <si>
    <t>Aleksandrowska bez numeru</t>
  </si>
  <si>
    <t>B-55</t>
  </si>
  <si>
    <t>28/1, 28/3</t>
  </si>
  <si>
    <t>LD1M/00178422/6</t>
  </si>
  <si>
    <t>LD1M/00144444/9
LD1M/00096241/4
LD1M/00331832/4
LD1M/00144442/5</t>
  </si>
  <si>
    <t>212/5
210/12
210/13
210/20
211/26</t>
  </si>
  <si>
    <r>
      <t>IV</t>
    </r>
    <r>
      <rPr>
        <sz val="12"/>
        <rFont val="Times New Roman"/>
        <family val="1"/>
      </rPr>
      <t>. Użytkowanie:</t>
    </r>
  </si>
  <si>
    <t xml:space="preserve">49/6, 43/2, 44/2, 78/7, 78/5, 48, 77/2, 76/1, 77/1, 26/2, 27/2 i 78/10 </t>
  </si>
  <si>
    <t>nieodpłatnie</t>
  </si>
  <si>
    <t>52/15, 52/22</t>
  </si>
  <si>
    <t xml:space="preserve">LD1M/00316228/6,
LD1M/00306698/8 </t>
  </si>
  <si>
    <t>Telefoniczna 15/17, Telefoniczna bez numeru</t>
  </si>
  <si>
    <t>P-9</t>
  </si>
  <si>
    <t>399/1</t>
  </si>
  <si>
    <t>LD1M/00123790/6</t>
  </si>
  <si>
    <t>Żeromskiego bez nr</t>
  </si>
  <si>
    <t>Franciszkańska 131</t>
  </si>
  <si>
    <t>495/251, 495/252, 495/333</t>
  </si>
  <si>
    <t>LD1M/00362621/8, LD1M/00356823/9,
LD1M/00356824/6</t>
  </si>
  <si>
    <t>Zbójnicka 31</t>
  </si>
  <si>
    <t>103/3</t>
  </si>
  <si>
    <t>LD1M/00010896/4</t>
  </si>
  <si>
    <t>Janowska bez numeru, Transmisyjna bez numeru</t>
  </si>
  <si>
    <t xml:space="preserve">
W-34
W-39</t>
  </si>
  <si>
    <t>139/7, 139/5, 139/6, 139/8, 138/17, 138/23, 138/24, 138/34
40/9, 40/16, 40/17</t>
  </si>
  <si>
    <t xml:space="preserve">LD1M/00357347/5,
</t>
  </si>
  <si>
    <t>Rzgowska 305, Rzgowska bez nr, Przednia 64, Przednia bez nr,</t>
  </si>
  <si>
    <t>G-44</t>
  </si>
  <si>
    <t xml:space="preserve">405/7 405/8 402/3 406/3 427/7 431/18 409/7 404/8 404/9 </t>
  </si>
  <si>
    <t>LD1M/00049321/5
LD1M/00066220/2
LD1M/0005088/7
LD1M/00072622/5</t>
  </si>
  <si>
    <t>ROD ŁAGIEWNIKI
ul. o. Leona Godlewskiego, ul. Przyklasztorze bez numeru, ul. Przyklasztorze 11 D i ul. Przyklasztorze 20</t>
  </si>
  <si>
    <t>Park Źródła Olechówki</t>
  </si>
  <si>
    <t>Marii Skłodowskiej-Curie 34, 38</t>
  </si>
  <si>
    <t>BIBLIOTEKA MIEJSKA 
W ŁODZI
ul. Stanisława Moniuszki 5</t>
  </si>
  <si>
    <t>122/4</t>
  </si>
  <si>
    <t>LD1M/00099870/3</t>
  </si>
  <si>
    <t>Piotrkowska 102</t>
  </si>
  <si>
    <r>
      <t xml:space="preserve">203 850,00 zł - </t>
    </r>
    <r>
      <rPr>
        <sz val="10"/>
        <color indexed="8"/>
        <rFont val="Arial CE"/>
        <family val="0"/>
      </rPr>
      <t>opłata roczna 
w 2022 r.</t>
    </r>
    <r>
      <rPr>
        <b/>
        <sz val="10"/>
        <color indexed="8"/>
        <rFont val="Arial CE"/>
        <family val="0"/>
      </rPr>
      <t xml:space="preserve">
</t>
    </r>
    <r>
      <rPr>
        <i/>
        <sz val="10"/>
        <color indexed="8"/>
        <rFont val="Arial CE"/>
        <family val="0"/>
      </rPr>
      <t>W latach 2023-2031 opłata 
581 350,00 zł
Łączna wartość prawa użytkowania 5 436 000,00 zł</t>
    </r>
  </si>
  <si>
    <t xml:space="preserve">LD1M/00303634/1, LD1M/00055602/4, LD1M/00303631/0, LD1M/00303635/8, LD1M/00305620/4, LD1M/00303632/7 </t>
  </si>
  <si>
    <t>Druk Nr 40/2023</t>
  </si>
  <si>
    <t>z dnia 20.02.2023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</si>
</sst>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&quot; zł&quot;"/>
  </numFmts>
  <fonts count="51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8" fontId="50" fillId="0" borderId="11" xfId="60" applyNumberFormat="1" applyFont="1" applyFill="1" applyBorder="1" applyAlignment="1">
      <alignment horizontal="center" vertical="center" wrapText="1"/>
    </xf>
    <xf numFmtId="8" fontId="50" fillId="0" borderId="10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8" fontId="11" fillId="0" borderId="11" xfId="60" applyNumberFormat="1" applyFont="1" applyFill="1" applyBorder="1" applyAlignment="1">
      <alignment horizontal="center" vertical="center" wrapText="1"/>
    </xf>
    <xf numFmtId="8" fontId="11" fillId="0" borderId="10" xfId="60" applyNumberFormat="1" applyFont="1" applyBorder="1" applyAlignment="1">
      <alignment horizontal="center" vertical="center" wrapText="1"/>
    </xf>
    <xf numFmtId="49" fontId="50" fillId="0" borderId="11" xfId="6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los01\vol_1\DGM\DM\IV%20-%20Oddzia&#322;%20Ograniczonych%20Praw%20Rzeczowych\WEWN\WYKAZ%20SPRAW%20ZAKO&#323;CZONYCH%20AKTEM%20dot%20s&#322;u&#380;ebno&#347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ZEST 23"/>
      <sheetName val="2022"/>
      <sheetName val="ZEST 22"/>
      <sheetName val="2021"/>
      <sheetName val="ZEST 21"/>
      <sheetName val="2020"/>
      <sheetName val="ZEST 20"/>
      <sheetName val="2019"/>
      <sheetName val="ZEST 19"/>
      <sheetName val="2018"/>
      <sheetName val="ZEST 18"/>
      <sheetName val="2017"/>
      <sheetName val="ZEST 17"/>
      <sheetName val="ustanowione służebności "/>
      <sheetName val="WYKRESY"/>
      <sheetName val="SŁOWNIK"/>
      <sheetName val="zakończone 2010 r."/>
      <sheetName val="Arkusz1"/>
      <sheetName val="Arkusz3"/>
    </sheetNames>
    <sheetDataSet>
      <sheetData sheetId="16">
        <row r="2">
          <cell r="D2" t="str">
            <v>"DINO POLSKA" S.A.</v>
          </cell>
        </row>
        <row r="3">
          <cell r="D3" t="str">
            <v>7R Projekt 7 Sp. z o.o.</v>
          </cell>
        </row>
        <row r="4">
          <cell r="D4" t="str">
            <v>A15 Sp. z o. o.</v>
          </cell>
        </row>
        <row r="5">
          <cell r="D5" t="str">
            <v>ABX Sp. z o.o.
Agraf Sp. z o.o.</v>
          </cell>
        </row>
        <row r="6">
          <cell r="D6" t="str">
            <v>Adam Strumiłło, Dorota Strumiłło</v>
          </cell>
        </row>
        <row r="7">
          <cell r="D7" t="str">
            <v>Adelina Skowrońska-Jedynak, Paweł Jedynak</v>
          </cell>
        </row>
        <row r="8">
          <cell r="D8" t="str">
            <v>Agnieszka Grabowska-Dudzińska Bogusław Dudziński</v>
          </cell>
        </row>
        <row r="9">
          <cell r="D9" t="str">
            <v>Agnieszka Zatorska</v>
          </cell>
        </row>
        <row r="10">
          <cell r="D10" t="str">
            <v>Akademia Humanistyczno-Ekonomiczna w Łodzi</v>
          </cell>
        </row>
        <row r="11">
          <cell r="D11" t="str">
            <v>Aleksander i Bożenna Kaczmarscy</v>
          </cell>
        </row>
        <row r="12">
          <cell r="D12" t="str">
            <v>Andrzej Buczyński</v>
          </cell>
        </row>
        <row r="13">
          <cell r="D13" t="str">
            <v>Andrzej Gumola</v>
          </cell>
        </row>
        <row r="14">
          <cell r="D14" t="str">
            <v>Aneta Papis, Jarosław Papis</v>
          </cell>
        </row>
        <row r="15">
          <cell r="D15" t="str">
            <v>Artur i Anna Kobylańscy</v>
          </cell>
        </row>
        <row r="16">
          <cell r="D16" t="str">
            <v>Astrum Łódź Sp. z o.o.</v>
          </cell>
        </row>
        <row r="17">
          <cell r="D17" t="str">
            <v>ATAL S.A. Łódzka Spółka Infrastrukturalna sp. z o.o.</v>
          </cell>
        </row>
        <row r="18">
          <cell r="D18" t="str">
            <v>Barbara Daniszewska, Adam Daniszewski</v>
          </cell>
        </row>
        <row r="19">
          <cell r="D19" t="str">
            <v>Boguław i Ewa Fronczek</v>
          </cell>
        </row>
        <row r="20">
          <cell r="D20" t="str">
            <v>Bożena Siekacz, Zbigniew Siekacz, Piotr Bogusz, Renata Bogusz</v>
          </cell>
        </row>
        <row r="21">
          <cell r="D21" t="str">
            <v>Budomal Development sp. z o.o. sp.k.</v>
          </cell>
        </row>
        <row r="22">
          <cell r="D22" t="str">
            <v>Cross Point sp. z o.o.</v>
          </cell>
        </row>
        <row r="23">
          <cell r="D23" t="str">
            <v>Dagmara Marczak, Przemysław Marczak</v>
          </cell>
        </row>
        <row r="24">
          <cell r="D24" t="str">
            <v>Dorota Major-Sak, Sławomir Sak</v>
          </cell>
        </row>
        <row r="25">
          <cell r="D25" t="str">
            <v>Dream Home Invest sp. z o. o.</v>
          </cell>
        </row>
        <row r="26">
          <cell r="D26" t="str">
            <v>Dynamix sp. z o.o.</v>
          </cell>
        </row>
        <row r="27">
          <cell r="D27" t="str">
            <v>Eco-Power II sp. z o.o.</v>
          </cell>
        </row>
        <row r="28">
          <cell r="D28" t="str">
            <v>Eco-Power II sp. z o.o. (PGE Dystrybucja S.A.)</v>
          </cell>
        </row>
        <row r="29">
          <cell r="D29" t="str">
            <v>Elektrownia RE</v>
          </cell>
        </row>
        <row r="30">
          <cell r="D30" t="str">
            <v>Ewa Ruta</v>
          </cell>
        </row>
        <row r="31">
          <cell r="D31" t="str">
            <v>G.T. Factory 6 sp. z o.o. sp. k. </v>
          </cell>
        </row>
        <row r="32">
          <cell r="D32" t="str">
            <v>GENESIS-LUCRO 1 sp. z o. o.</v>
          </cell>
        </row>
        <row r="33">
          <cell r="D33" t="str">
            <v>Ghelamco GP10 sp. Z o.o. Azira sp. K-A</v>
          </cell>
        </row>
        <row r="34">
          <cell r="D34" t="str">
            <v>Ghelamco GP10 sp. Z o.o. Azira sp.K-A (ŁSI sp. z o.o.)</v>
          </cell>
        </row>
        <row r="35">
          <cell r="D35" t="str">
            <v>Ghelamco Nowa Formiernia sp. z o.o.</v>
          </cell>
        </row>
        <row r="36">
          <cell r="D36" t="str">
            <v>Golden Lion Investments Sp. z o.o. Spółka komandytowa</v>
          </cell>
        </row>
        <row r="37">
          <cell r="D37" t="str">
            <v>Golden Lion sp. z o.o. sp. k. </v>
          </cell>
        </row>
        <row r="38">
          <cell r="D38" t="str">
            <v>Grupowa Oczyszczalnia Ścieków w Łodzi sp. z o.o.</v>
          </cell>
        </row>
        <row r="39">
          <cell r="D39" t="str">
            <v>Grzegorz i Halina Pieszyńscy</v>
          </cell>
        </row>
        <row r="40">
          <cell r="D40" t="str">
            <v>GT Factory sp. z o.o. sp.k. </v>
          </cell>
        </row>
        <row r="41">
          <cell r="D41" t="str">
            <v>Halina i Roman Sabaj</v>
          </cell>
        </row>
        <row r="42">
          <cell r="D42" t="str">
            <v>Halina Pązik-Caban</v>
          </cell>
        </row>
        <row r="43">
          <cell r="D43" t="str">
            <v>Helena Miętkiewska</v>
          </cell>
        </row>
        <row r="44">
          <cell r="D44" t="str">
            <v>Henryk Ratajczyk</v>
          </cell>
        </row>
        <row r="45">
          <cell r="D45" t="str">
            <v>Inter Inwest RTCL Sp. zo.o Sp.k.</v>
          </cell>
        </row>
        <row r="46">
          <cell r="D46" t="str">
            <v>Jabłońska Monika</v>
          </cell>
        </row>
        <row r="47">
          <cell r="D47" t="str">
            <v>Jarosław Studziński</v>
          </cell>
        </row>
        <row r="48">
          <cell r="D48" t="str">
            <v>Jarosław Wróbel</v>
          </cell>
        </row>
        <row r="49">
          <cell r="D49" t="str">
            <v>Joanna Sekulska-Nalewajko, Tomasz Jaworski</v>
          </cell>
        </row>
        <row r="50">
          <cell r="D50" t="str">
            <v>Jolanta Miller- Kozakiewicz </v>
          </cell>
        </row>
        <row r="51">
          <cell r="D51" t="str">
            <v>LCN NOWAFORM (PL) sp. z o.o.</v>
          </cell>
        </row>
        <row r="52">
          <cell r="D52" t="str">
            <v>LIDL Sp. z o.o. sp.komandytowa</v>
          </cell>
        </row>
        <row r="53">
          <cell r="D53" t="str">
            <v>LOTOS Paliwa S.A.</v>
          </cell>
        </row>
        <row r="54">
          <cell r="D54" t="str">
            <v>ŁSI sp. z o.o.</v>
          </cell>
        </row>
        <row r="55">
          <cell r="D55" t="str">
            <v>ŁSI sp. z o.o. (ATAL S.A.)</v>
          </cell>
        </row>
        <row r="56">
          <cell r="D56" t="str">
            <v>Malta Sp. z o.o.</v>
          </cell>
        </row>
        <row r="57">
          <cell r="D57" t="str">
            <v>Małgorzata i Wojciech Kowalczyk</v>
          </cell>
        </row>
        <row r="58">
          <cell r="D58" t="str">
            <v>Małgorzata i Wojciech Kowalczyk</v>
          </cell>
        </row>
        <row r="59">
          <cell r="D59" t="str">
            <v>Marek Waśniewski </v>
          </cell>
        </row>
        <row r="60">
          <cell r="D60" t="str">
            <v>Maria i Paweł Rosiak</v>
          </cell>
        </row>
        <row r="61">
          <cell r="D61" t="str">
            <v>Market Auto Piotr Pietrucha, Marek Rataj Sp. j. </v>
          </cell>
        </row>
        <row r="62">
          <cell r="D62" t="str">
            <v>MEP Industrial Centre Łódź Sp. z o.o.</v>
          </cell>
        </row>
        <row r="63">
          <cell r="D63" t="str">
            <v>Mikomaks- małż. Janusz i Anna Maria Mikołajczyk</v>
          </cell>
        </row>
        <row r="64">
          <cell r="D64" t="str">
            <v>Monika Maraszek</v>
          </cell>
        </row>
        <row r="65">
          <cell r="D65" t="str">
            <v>MPM</v>
          </cell>
        </row>
        <row r="66">
          <cell r="D66" t="str">
            <v>MRHAUS</v>
          </cell>
        </row>
        <row r="67">
          <cell r="D67" t="str">
            <v>Multimedia Polska Infrastruktura Sp. z o.o.</v>
          </cell>
        </row>
        <row r="68">
          <cell r="D68" t="str">
            <v>MURAPOL REL ESTATE S.A.</v>
          </cell>
        </row>
        <row r="69">
          <cell r="D69" t="str">
            <v>Orange Polska S.A.</v>
          </cell>
        </row>
        <row r="70">
          <cell r="D70" t="str">
            <v>Paweł Obacz</v>
          </cell>
        </row>
        <row r="71">
          <cell r="D71" t="str">
            <v>PD S.A. Nowe Złotno 4 Sp. Komandytowo-Akcyjna</v>
          </cell>
        </row>
        <row r="72">
          <cell r="D72" t="str">
            <v>PD Spółka Akcyjna Nowe Złotno 5 S.K.A</v>
          </cell>
        </row>
        <row r="73">
          <cell r="D73" t="str">
            <v>PGE Dystrybucja S.A.</v>
          </cell>
        </row>
        <row r="74">
          <cell r="D74" t="str">
            <v>Piotr i Beata Migas</v>
          </cell>
        </row>
        <row r="75">
          <cell r="D75" t="str">
            <v>Politechnika Łódzka Centrum Informatyczne</v>
          </cell>
        </row>
        <row r="76">
          <cell r="D76" t="str">
            <v>Politechnika Łódzka Centrum Komputerowe</v>
          </cell>
        </row>
        <row r="77">
          <cell r="D77" t="str">
            <v>Polska Spółka Gazownictwa sp. z o.o.</v>
          </cell>
        </row>
        <row r="78">
          <cell r="D78" t="str">
            <v>Polskie Sieci Elektroenergetyczne S.A. ( SPIE Elbud Gdańsk S.A.)</v>
          </cell>
        </row>
        <row r="79">
          <cell r="D79" t="str">
            <v>Port Lotniczy Łódź PGE Dystrybucja S.A.</v>
          </cell>
        </row>
        <row r="80">
          <cell r="D80" t="str">
            <v>PRETIUM S.C. Daria Młocek Paweł Młocek</v>
          </cell>
        </row>
        <row r="81">
          <cell r="D81" t="str">
            <v>PROFBUD Łódź sp. z o. o. sp. k.</v>
          </cell>
        </row>
        <row r="82">
          <cell r="D82" t="str">
            <v>Robert Suliborski</v>
          </cell>
        </row>
        <row r="83">
          <cell r="D83" t="str">
            <v>SAMSON-DOM Sp. Z o.o. GREEN PARK Sp.k.
ŁSI sp. z o.o.</v>
          </cell>
        </row>
        <row r="84">
          <cell r="D84" t="str">
            <v>Spółdzielnia Mieszkaniowa DOŁY-MARYSIŃSKA</v>
          </cell>
        </row>
        <row r="85">
          <cell r="D85" t="str">
            <v>Stanisław i Agnieszka Szczęśniak </v>
          </cell>
        </row>
        <row r="86">
          <cell r="D86" t="str">
            <v>Stanisław Jabłoński</v>
          </cell>
        </row>
        <row r="87">
          <cell r="D87" t="str">
            <v>Sylwia Klepczyńska, Marcin Klepczyński</v>
          </cell>
        </row>
        <row r="88">
          <cell r="D88" t="str">
            <v>Tadeusz Fortuna
Tomasz Fortuna </v>
          </cell>
        </row>
        <row r="89">
          <cell r="D89" t="str">
            <v>Tadeusz Kowalczyk, Januszy Kowalczyk, Ilona Sapieja</v>
          </cell>
        </row>
        <row r="90">
          <cell r="D90" t="str">
            <v>TDG NARUTOWICZA sp. z o.o. Sp.K.</v>
          </cell>
        </row>
        <row r="91">
          <cell r="D91" t="str">
            <v>Teresa Radkowska i Konrad Przybysz </v>
          </cell>
        </row>
        <row r="92">
          <cell r="D92" t="str">
            <v>Teresa Sabela</v>
          </cell>
        </row>
        <row r="93">
          <cell r="D93" t="str">
            <v>T-Mobile Polska S.A.</v>
          </cell>
        </row>
        <row r="94">
          <cell r="D94" t="str">
            <v>T-Mobile S.A.</v>
          </cell>
        </row>
        <row r="95">
          <cell r="D95" t="str">
            <v>TOYA Sp. z o.o.</v>
          </cell>
        </row>
        <row r="96">
          <cell r="D96" t="str">
            <v>TRW Łódź</v>
          </cell>
        </row>
        <row r="97">
          <cell r="D97" t="str">
            <v>Urszula i Łukasz Adamkiewicz</v>
          </cell>
        </row>
        <row r="98">
          <cell r="D98" t="str">
            <v>Varitex Sp.z o.o. Sp. k. </v>
          </cell>
        </row>
        <row r="99">
          <cell r="D99" t="str">
            <v>Veolia Energia Łódź S.A.</v>
          </cell>
        </row>
        <row r="100">
          <cell r="D100" t="str">
            <v>Veolia Energia Łódź S.A.
Wspólnota Mieszkaniowa Dowborczyków 5</v>
          </cell>
        </row>
        <row r="101">
          <cell r="D101" t="str">
            <v>VERA SPORT Sp. z o.o.</v>
          </cell>
        </row>
        <row r="102">
          <cell r="D102" t="str">
            <v>Wiesław i Regina Szczapa</v>
          </cell>
        </row>
        <row r="103">
          <cell r="D103" t="str">
            <v>Województwo Łódzkie</v>
          </cell>
        </row>
        <row r="104">
          <cell r="D104" t="str">
            <v>Województwo Łódzkie - Zarząd Nieruchomości Województwa Łódzkiego</v>
          </cell>
        </row>
        <row r="105">
          <cell r="D105" t="str">
            <v>Wspólnota Mieszkaniowa Limanowskiego 191</v>
          </cell>
        </row>
        <row r="106">
          <cell r="D106" t="str">
            <v>Wspólnota Mieszkaniowa Zamenhofa 17</v>
          </cell>
        </row>
        <row r="107">
          <cell r="D107" t="str">
            <v>Zarząd Nieruchomości Województwa Łódzkiego </v>
          </cell>
        </row>
        <row r="108">
          <cell r="D108" t="str">
            <v>Zbigniew Bolonek </v>
          </cell>
        </row>
        <row r="109">
          <cell r="D109" t="str">
            <v>Zbigniew Kruszyński </v>
          </cell>
        </row>
        <row r="110">
          <cell r="D110" t="str">
            <v>Zuzanna Podgórska-Pawlak, Michał Pawlak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7.28125" style="1" customWidth="1"/>
    <col min="2" max="2" width="4.8515625" style="7" customWidth="1"/>
    <col min="3" max="3" width="23.7109375" style="1" customWidth="1"/>
    <col min="4" max="4" width="8.140625" style="1" customWidth="1"/>
    <col min="5" max="5" width="12.28125" style="1" customWidth="1"/>
    <col min="6" max="6" width="17.57421875" style="1" customWidth="1"/>
    <col min="7" max="7" width="16.8515625" style="1" customWidth="1"/>
    <col min="8" max="8" width="7.8515625" style="1" customWidth="1"/>
    <col min="9" max="16384" width="9.140625" style="1" customWidth="1"/>
  </cols>
  <sheetData>
    <row r="1" ht="15.75">
      <c r="G1" s="15" t="s">
        <v>451</v>
      </c>
    </row>
    <row r="2" ht="15.75">
      <c r="G2" s="15" t="s">
        <v>452</v>
      </c>
    </row>
    <row r="3" ht="15.75">
      <c r="G3" s="15"/>
    </row>
    <row r="4" ht="15.75">
      <c r="G4" s="14"/>
    </row>
    <row r="5" spans="1:8" ht="76.5" customHeight="1">
      <c r="A5" s="50" t="s">
        <v>64</v>
      </c>
      <c r="B5" s="50"/>
      <c r="C5" s="50"/>
      <c r="D5" s="50"/>
      <c r="E5" s="50"/>
      <c r="F5" s="50"/>
      <c r="G5" s="50"/>
      <c r="H5" s="50"/>
    </row>
    <row r="8" spans="1:8" ht="34.5" customHeight="1">
      <c r="A8" s="51" t="s">
        <v>12</v>
      </c>
      <c r="B8" s="51"/>
      <c r="C8" s="51"/>
      <c r="D8" s="51"/>
      <c r="E8" s="51"/>
      <c r="F8" s="51"/>
      <c r="G8" s="51"/>
      <c r="H8" s="51"/>
    </row>
    <row r="10" spans="1:8" ht="35.25" customHeight="1">
      <c r="A10" s="51" t="s">
        <v>11</v>
      </c>
      <c r="B10" s="51"/>
      <c r="C10" s="51"/>
      <c r="D10" s="51"/>
      <c r="E10" s="51"/>
      <c r="F10" s="51"/>
      <c r="G10" s="51"/>
      <c r="H10" s="51"/>
    </row>
    <row r="12" spans="1:8" ht="29.25" customHeight="1">
      <c r="A12" s="51" t="s">
        <v>65</v>
      </c>
      <c r="B12" s="51"/>
      <c r="C12" s="51"/>
      <c r="D12" s="51"/>
      <c r="E12" s="51"/>
      <c r="F12" s="51"/>
      <c r="G12" s="51"/>
      <c r="H12" s="51"/>
    </row>
    <row r="13" spans="2:8" ht="12" customHeight="1">
      <c r="B13" s="17"/>
      <c r="C13" s="16"/>
      <c r="D13" s="16"/>
      <c r="E13" s="16"/>
      <c r="F13" s="16"/>
      <c r="G13" s="16"/>
      <c r="H13" s="16"/>
    </row>
    <row r="15" spans="3:8" ht="15.75">
      <c r="C15" s="52" t="s">
        <v>8</v>
      </c>
      <c r="D15" s="53"/>
      <c r="E15" s="53"/>
      <c r="F15" s="53"/>
      <c r="G15" s="53"/>
      <c r="H15" s="53"/>
    </row>
    <row r="17" spans="2:7" ht="20.25" customHeight="1">
      <c r="B17" s="45" t="s">
        <v>0</v>
      </c>
      <c r="C17" s="48" t="s">
        <v>5</v>
      </c>
      <c r="D17" s="48"/>
      <c r="E17" s="48"/>
      <c r="F17" s="48"/>
      <c r="G17" s="47" t="s">
        <v>7</v>
      </c>
    </row>
    <row r="18" spans="2:7" s="3" customFormat="1" ht="40.5" customHeight="1">
      <c r="B18" s="45"/>
      <c r="C18" s="6" t="s">
        <v>1</v>
      </c>
      <c r="D18" s="6" t="s">
        <v>2</v>
      </c>
      <c r="E18" s="6" t="s">
        <v>3</v>
      </c>
      <c r="F18" s="6" t="s">
        <v>4</v>
      </c>
      <c r="G18" s="47"/>
    </row>
    <row r="19" spans="2:7" s="2" customFormat="1" ht="12.75">
      <c r="B19" s="20">
        <v>1</v>
      </c>
      <c r="C19" s="26" t="s">
        <v>66</v>
      </c>
      <c r="D19" s="26" t="s">
        <v>57</v>
      </c>
      <c r="E19" s="27" t="s">
        <v>67</v>
      </c>
      <c r="F19" s="26" t="s">
        <v>68</v>
      </c>
      <c r="G19" s="28">
        <v>3200</v>
      </c>
    </row>
    <row r="20" spans="2:7" s="2" customFormat="1" ht="12.75">
      <c r="B20" s="20">
        <v>2</v>
      </c>
      <c r="C20" s="26" t="s">
        <v>69</v>
      </c>
      <c r="D20" s="26" t="s">
        <v>70</v>
      </c>
      <c r="E20" s="27" t="s">
        <v>71</v>
      </c>
      <c r="F20" s="26" t="s">
        <v>72</v>
      </c>
      <c r="G20" s="28">
        <v>16678</v>
      </c>
    </row>
    <row r="21" spans="2:7" s="2" customFormat="1" ht="25.5">
      <c r="B21" s="20">
        <v>3</v>
      </c>
      <c r="C21" s="26" t="s">
        <v>53</v>
      </c>
      <c r="D21" s="26" t="s">
        <v>73</v>
      </c>
      <c r="E21" s="27" t="s">
        <v>74</v>
      </c>
      <c r="F21" s="26" t="s">
        <v>75</v>
      </c>
      <c r="G21" s="28">
        <v>437</v>
      </c>
    </row>
    <row r="22" spans="2:7" s="2" customFormat="1" ht="12.75">
      <c r="B22" s="20">
        <v>4</v>
      </c>
      <c r="C22" s="26" t="s">
        <v>76</v>
      </c>
      <c r="D22" s="26" t="s">
        <v>18</v>
      </c>
      <c r="E22" s="27" t="s">
        <v>77</v>
      </c>
      <c r="F22" s="26" t="s">
        <v>78</v>
      </c>
      <c r="G22" s="28">
        <v>23800</v>
      </c>
    </row>
    <row r="23" spans="2:7" s="2" customFormat="1" ht="25.5">
      <c r="B23" s="20">
        <v>5</v>
      </c>
      <c r="C23" s="26" t="s">
        <v>448</v>
      </c>
      <c r="D23" s="26" t="s">
        <v>23</v>
      </c>
      <c r="E23" s="27" t="s">
        <v>79</v>
      </c>
      <c r="F23" s="26" t="s">
        <v>80</v>
      </c>
      <c r="G23" s="28">
        <v>41993</v>
      </c>
    </row>
    <row r="24" spans="2:7" s="2" customFormat="1" ht="25.5">
      <c r="B24" s="20">
        <v>6</v>
      </c>
      <c r="C24" s="39" t="s">
        <v>423</v>
      </c>
      <c r="D24" s="39" t="s">
        <v>57</v>
      </c>
      <c r="E24" s="40" t="s">
        <v>421</v>
      </c>
      <c r="F24" s="41" t="s">
        <v>422</v>
      </c>
      <c r="G24" s="42">
        <v>16200</v>
      </c>
    </row>
    <row r="25" spans="2:7" s="2" customFormat="1" ht="12.75">
      <c r="B25" s="20">
        <v>7</v>
      </c>
      <c r="C25" s="36" t="s">
        <v>427</v>
      </c>
      <c r="D25" s="36" t="s">
        <v>424</v>
      </c>
      <c r="E25" s="36" t="s">
        <v>425</v>
      </c>
      <c r="F25" s="36" t="s">
        <v>426</v>
      </c>
      <c r="G25" s="43">
        <v>34736</v>
      </c>
    </row>
    <row r="26" spans="2:7" s="2" customFormat="1" ht="38.25">
      <c r="B26" s="20">
        <v>8</v>
      </c>
      <c r="C26" s="39" t="s">
        <v>428</v>
      </c>
      <c r="D26" s="39" t="s">
        <v>85</v>
      </c>
      <c r="E26" s="40" t="s">
        <v>429</v>
      </c>
      <c r="F26" s="39" t="s">
        <v>430</v>
      </c>
      <c r="G26" s="42">
        <v>146600</v>
      </c>
    </row>
    <row r="27" spans="2:7" s="2" customFormat="1" ht="12.75">
      <c r="B27" s="20">
        <v>9</v>
      </c>
      <c r="C27" s="36" t="s">
        <v>431</v>
      </c>
      <c r="D27" s="36" t="s">
        <v>49</v>
      </c>
      <c r="E27" s="36" t="s">
        <v>432</v>
      </c>
      <c r="F27" s="36" t="s">
        <v>433</v>
      </c>
      <c r="G27" s="43">
        <v>7453</v>
      </c>
    </row>
    <row r="28" spans="2:7" s="2" customFormat="1" ht="127.5">
      <c r="B28" s="20">
        <v>10</v>
      </c>
      <c r="C28" s="36" t="s">
        <v>434</v>
      </c>
      <c r="D28" s="36" t="s">
        <v>435</v>
      </c>
      <c r="E28" s="36" t="s">
        <v>436</v>
      </c>
      <c r="F28" s="36" t="s">
        <v>437</v>
      </c>
      <c r="G28" s="43">
        <v>67522</v>
      </c>
    </row>
    <row r="29" spans="2:7" s="2" customFormat="1" ht="63.75">
      <c r="B29" s="20">
        <v>11</v>
      </c>
      <c r="C29" s="36" t="s">
        <v>438</v>
      </c>
      <c r="D29" s="39" t="s">
        <v>439</v>
      </c>
      <c r="E29" s="36" t="s">
        <v>440</v>
      </c>
      <c r="F29" s="36" t="s">
        <v>441</v>
      </c>
      <c r="G29" s="43">
        <v>966.35</v>
      </c>
    </row>
    <row r="30" spans="6:7" ht="25.5" customHeight="1">
      <c r="F30" s="9" t="s">
        <v>6</v>
      </c>
      <c r="G30" s="8">
        <f>SUM(G19:G29)</f>
        <v>359585.35</v>
      </c>
    </row>
    <row r="31" spans="6:7" ht="16.5" customHeight="1">
      <c r="F31" s="21"/>
      <c r="G31" s="22"/>
    </row>
    <row r="32" spans="3:8" ht="15.75">
      <c r="C32" s="52" t="s">
        <v>9</v>
      </c>
      <c r="D32" s="53"/>
      <c r="E32" s="53"/>
      <c r="F32" s="53"/>
      <c r="G32" s="53"/>
      <c r="H32" s="53"/>
    </row>
    <row r="34" spans="2:7" ht="20.25" customHeight="1">
      <c r="B34" s="45" t="s">
        <v>0</v>
      </c>
      <c r="C34" s="46" t="s">
        <v>5</v>
      </c>
      <c r="D34" s="46"/>
      <c r="E34" s="46"/>
      <c r="F34" s="46"/>
      <c r="G34" s="47" t="s">
        <v>7</v>
      </c>
    </row>
    <row r="35" spans="2:7" s="3" customFormat="1" ht="40.5" customHeight="1">
      <c r="B35" s="45"/>
      <c r="C35" s="5" t="s">
        <v>1</v>
      </c>
      <c r="D35" s="5" t="s">
        <v>2</v>
      </c>
      <c r="E35" s="5" t="s">
        <v>3</v>
      </c>
      <c r="F35" s="5" t="s">
        <v>4</v>
      </c>
      <c r="G35" s="47"/>
    </row>
    <row r="36" spans="2:7" s="2" customFormat="1" ht="12.75">
      <c r="B36" s="20">
        <v>1</v>
      </c>
      <c r="C36" s="26" t="s">
        <v>81</v>
      </c>
      <c r="D36" s="26" t="s">
        <v>21</v>
      </c>
      <c r="E36" s="27" t="s">
        <v>82</v>
      </c>
      <c r="F36" s="26" t="s">
        <v>83</v>
      </c>
      <c r="G36" s="29">
        <v>137</v>
      </c>
    </row>
    <row r="37" spans="2:7" s="2" customFormat="1" ht="25.5">
      <c r="B37" s="20">
        <v>2</v>
      </c>
      <c r="C37" s="26" t="s">
        <v>84</v>
      </c>
      <c r="D37" s="26" t="s">
        <v>85</v>
      </c>
      <c r="E37" s="27" t="s">
        <v>86</v>
      </c>
      <c r="F37" s="26" t="s">
        <v>87</v>
      </c>
      <c r="G37" s="29">
        <v>23917</v>
      </c>
    </row>
    <row r="38" spans="2:7" s="2" customFormat="1" ht="12.75">
      <c r="B38" s="20">
        <v>3</v>
      </c>
      <c r="C38" s="26" t="s">
        <v>25</v>
      </c>
      <c r="D38" s="26" t="s">
        <v>26</v>
      </c>
      <c r="E38" s="27" t="s">
        <v>88</v>
      </c>
      <c r="F38" s="26" t="s">
        <v>89</v>
      </c>
      <c r="G38" s="29">
        <v>15599</v>
      </c>
    </row>
    <row r="39" spans="2:7" s="2" customFormat="1" ht="25.5">
      <c r="B39" s="20">
        <v>4</v>
      </c>
      <c r="C39" s="26" t="s">
        <v>90</v>
      </c>
      <c r="D39" s="26" t="s">
        <v>85</v>
      </c>
      <c r="E39" s="27" t="s">
        <v>91</v>
      </c>
      <c r="F39" s="26" t="s">
        <v>92</v>
      </c>
      <c r="G39" s="29">
        <v>13058</v>
      </c>
    </row>
    <row r="40" spans="2:7" s="2" customFormat="1" ht="38.25">
      <c r="B40" s="20">
        <v>5</v>
      </c>
      <c r="C40" s="26" t="s">
        <v>93</v>
      </c>
      <c r="D40" s="26" t="s">
        <v>39</v>
      </c>
      <c r="E40" s="27" t="s">
        <v>94</v>
      </c>
      <c r="F40" s="26" t="s">
        <v>95</v>
      </c>
      <c r="G40" s="29">
        <v>35632</v>
      </c>
    </row>
    <row r="41" spans="2:7" s="2" customFormat="1" ht="38.25">
      <c r="B41" s="20">
        <v>6</v>
      </c>
      <c r="C41" s="26" t="s">
        <v>96</v>
      </c>
      <c r="D41" s="26" t="s">
        <v>44</v>
      </c>
      <c r="E41" s="27" t="s">
        <v>97</v>
      </c>
      <c r="F41" s="26" t="s">
        <v>98</v>
      </c>
      <c r="G41" s="29">
        <v>5783</v>
      </c>
    </row>
    <row r="42" spans="2:7" s="2" customFormat="1" ht="25.5">
      <c r="B42" s="20">
        <v>7</v>
      </c>
      <c r="C42" s="26" t="s">
        <v>99</v>
      </c>
      <c r="D42" s="26" t="s">
        <v>54</v>
      </c>
      <c r="E42" s="27" t="s">
        <v>100</v>
      </c>
      <c r="F42" s="26" t="s">
        <v>101</v>
      </c>
      <c r="G42" s="29">
        <v>53253</v>
      </c>
    </row>
    <row r="43" spans="2:7" s="2" customFormat="1" ht="12.75">
      <c r="B43" s="20">
        <v>8</v>
      </c>
      <c r="C43" s="26" t="s">
        <v>102</v>
      </c>
      <c r="D43" s="26" t="s">
        <v>85</v>
      </c>
      <c r="E43" s="27" t="s">
        <v>103</v>
      </c>
      <c r="F43" s="26" t="s">
        <v>104</v>
      </c>
      <c r="G43" s="29">
        <v>4511</v>
      </c>
    </row>
    <row r="44" spans="2:7" s="2" customFormat="1" ht="12.75">
      <c r="B44" s="20">
        <v>9</v>
      </c>
      <c r="C44" s="26" t="s">
        <v>105</v>
      </c>
      <c r="D44" s="26" t="s">
        <v>106</v>
      </c>
      <c r="E44" s="27" t="s">
        <v>107</v>
      </c>
      <c r="F44" s="26" t="s">
        <v>108</v>
      </c>
      <c r="G44" s="29">
        <v>1100</v>
      </c>
    </row>
    <row r="45" spans="2:7" s="2" customFormat="1" ht="12.75">
      <c r="B45" s="20">
        <v>10</v>
      </c>
      <c r="C45" s="26" t="s">
        <v>109</v>
      </c>
      <c r="D45" s="26" t="s">
        <v>46</v>
      </c>
      <c r="E45" s="27" t="s">
        <v>110</v>
      </c>
      <c r="F45" s="26" t="s">
        <v>111</v>
      </c>
      <c r="G45" s="29">
        <v>8491</v>
      </c>
    </row>
    <row r="46" spans="2:7" s="2" customFormat="1" ht="12.75">
      <c r="B46" s="20">
        <v>11</v>
      </c>
      <c r="C46" s="26" t="s">
        <v>112</v>
      </c>
      <c r="D46" s="26" t="s">
        <v>113</v>
      </c>
      <c r="E46" s="27" t="s">
        <v>114</v>
      </c>
      <c r="F46" s="26" t="s">
        <v>115</v>
      </c>
      <c r="G46" s="29">
        <v>7600</v>
      </c>
    </row>
    <row r="47" spans="2:7" s="2" customFormat="1" ht="12.75">
      <c r="B47" s="20">
        <v>12</v>
      </c>
      <c r="C47" s="26" t="s">
        <v>116</v>
      </c>
      <c r="D47" s="26" t="s">
        <v>36</v>
      </c>
      <c r="E47" s="27" t="s">
        <v>117</v>
      </c>
      <c r="F47" s="26" t="s">
        <v>118</v>
      </c>
      <c r="G47" s="29">
        <v>52963</v>
      </c>
    </row>
    <row r="48" spans="2:7" s="2" customFormat="1" ht="12.75">
      <c r="B48" s="20">
        <v>13</v>
      </c>
      <c r="C48" s="26" t="s">
        <v>116</v>
      </c>
      <c r="D48" s="26" t="s">
        <v>36</v>
      </c>
      <c r="E48" s="27" t="s">
        <v>119</v>
      </c>
      <c r="F48" s="26" t="s">
        <v>120</v>
      </c>
      <c r="G48" s="29">
        <v>6440</v>
      </c>
    </row>
    <row r="49" spans="2:7" s="2" customFormat="1" ht="25.5">
      <c r="B49" s="20">
        <v>14</v>
      </c>
      <c r="C49" s="26" t="s">
        <v>121</v>
      </c>
      <c r="D49" s="26" t="s">
        <v>45</v>
      </c>
      <c r="E49" s="27" t="s">
        <v>122</v>
      </c>
      <c r="F49" s="26" t="s">
        <v>123</v>
      </c>
      <c r="G49" s="29">
        <v>13799</v>
      </c>
    </row>
    <row r="50" spans="2:7" s="2" customFormat="1" ht="25.5">
      <c r="B50" s="20">
        <v>15</v>
      </c>
      <c r="C50" s="26" t="s">
        <v>124</v>
      </c>
      <c r="D50" s="26" t="s">
        <v>40</v>
      </c>
      <c r="E50" s="27" t="s">
        <v>125</v>
      </c>
      <c r="F50" s="26" t="s">
        <v>126</v>
      </c>
      <c r="G50" s="29">
        <v>98085</v>
      </c>
    </row>
    <row r="51" spans="2:7" s="2" customFormat="1" ht="12.75">
      <c r="B51" s="20">
        <v>16</v>
      </c>
      <c r="C51" s="26" t="s">
        <v>127</v>
      </c>
      <c r="D51" s="26" t="s">
        <v>16</v>
      </c>
      <c r="E51" s="27" t="s">
        <v>128</v>
      </c>
      <c r="F51" s="26" t="s">
        <v>129</v>
      </c>
      <c r="G51" s="29">
        <v>4884</v>
      </c>
    </row>
    <row r="52" spans="2:7" s="2" customFormat="1" ht="12.75">
      <c r="B52" s="20">
        <v>17</v>
      </c>
      <c r="C52" s="26" t="s">
        <v>130</v>
      </c>
      <c r="D52" s="26" t="s">
        <v>16</v>
      </c>
      <c r="E52" s="27" t="s">
        <v>131</v>
      </c>
      <c r="F52" s="26" t="s">
        <v>132</v>
      </c>
      <c r="G52" s="29">
        <v>2811</v>
      </c>
    </row>
    <row r="53" spans="2:7" s="2" customFormat="1" ht="25.5">
      <c r="B53" s="20">
        <v>18</v>
      </c>
      <c r="C53" s="26" t="s">
        <v>133</v>
      </c>
      <c r="D53" s="26" t="s">
        <v>106</v>
      </c>
      <c r="E53" s="27" t="s">
        <v>107</v>
      </c>
      <c r="F53" s="26" t="s">
        <v>108</v>
      </c>
      <c r="G53" s="29">
        <v>177900</v>
      </c>
    </row>
    <row r="54" spans="2:7" s="2" customFormat="1" ht="76.5">
      <c r="B54" s="20">
        <v>19</v>
      </c>
      <c r="C54" s="26" t="s">
        <v>42</v>
      </c>
      <c r="D54" s="26" t="s">
        <v>16</v>
      </c>
      <c r="E54" s="27" t="s">
        <v>134</v>
      </c>
      <c r="F54" s="26" t="s">
        <v>135</v>
      </c>
      <c r="G54" s="29">
        <f>3781+8401+10372+10568</f>
        <v>33122</v>
      </c>
    </row>
    <row r="55" spans="2:7" s="2" customFormat="1" ht="140.25">
      <c r="B55" s="20">
        <v>20</v>
      </c>
      <c r="C55" s="26" t="s">
        <v>136</v>
      </c>
      <c r="D55" s="26" t="s">
        <v>36</v>
      </c>
      <c r="E55" s="27" t="s">
        <v>137</v>
      </c>
      <c r="F55" s="26" t="s">
        <v>138</v>
      </c>
      <c r="G55" s="29">
        <f>1348+32239+20331+3393+855</f>
        <v>58166</v>
      </c>
    </row>
    <row r="56" spans="2:7" s="2" customFormat="1" ht="12.75">
      <c r="B56" s="20">
        <v>21</v>
      </c>
      <c r="C56" s="26" t="s">
        <v>139</v>
      </c>
      <c r="D56" s="26" t="s">
        <v>140</v>
      </c>
      <c r="E56" s="27" t="s">
        <v>141</v>
      </c>
      <c r="F56" s="26" t="s">
        <v>142</v>
      </c>
      <c r="G56" s="29">
        <v>3900</v>
      </c>
    </row>
    <row r="57" spans="2:7" s="2" customFormat="1" ht="38.25">
      <c r="B57" s="20">
        <v>22</v>
      </c>
      <c r="C57" s="26" t="s">
        <v>143</v>
      </c>
      <c r="D57" s="26" t="s">
        <v>36</v>
      </c>
      <c r="E57" s="27" t="s">
        <v>144</v>
      </c>
      <c r="F57" s="26" t="s">
        <v>145</v>
      </c>
      <c r="G57" s="29">
        <v>46000</v>
      </c>
    </row>
    <row r="58" spans="2:7" s="2" customFormat="1" ht="12.75">
      <c r="B58" s="20">
        <v>23</v>
      </c>
      <c r="C58" s="26" t="s">
        <v>146</v>
      </c>
      <c r="D58" s="26" t="s">
        <v>54</v>
      </c>
      <c r="E58" s="27" t="s">
        <v>147</v>
      </c>
      <c r="F58" s="26" t="s">
        <v>148</v>
      </c>
      <c r="G58" s="29">
        <v>1088</v>
      </c>
    </row>
    <row r="59" spans="2:7" s="2" customFormat="1" ht="12.75">
      <c r="B59" s="20">
        <v>24</v>
      </c>
      <c r="C59" s="26" t="s">
        <v>149</v>
      </c>
      <c r="D59" s="26" t="s">
        <v>23</v>
      </c>
      <c r="E59" s="27" t="s">
        <v>150</v>
      </c>
      <c r="F59" s="26" t="s">
        <v>151</v>
      </c>
      <c r="G59" s="29">
        <v>30441</v>
      </c>
    </row>
    <row r="60" spans="2:7" s="2" customFormat="1" ht="38.25">
      <c r="B60" s="20">
        <v>25</v>
      </c>
      <c r="C60" s="26" t="s">
        <v>152</v>
      </c>
      <c r="D60" s="26" t="s">
        <v>153</v>
      </c>
      <c r="E60" s="27" t="s">
        <v>154</v>
      </c>
      <c r="F60" s="26" t="s">
        <v>155</v>
      </c>
      <c r="G60" s="29">
        <v>0</v>
      </c>
    </row>
    <row r="61" spans="2:7" s="2" customFormat="1" ht="12.75">
      <c r="B61" s="20">
        <v>26</v>
      </c>
      <c r="C61" s="26" t="s">
        <v>443</v>
      </c>
      <c r="D61" s="26" t="s">
        <v>45</v>
      </c>
      <c r="E61" s="27" t="s">
        <v>156</v>
      </c>
      <c r="F61" s="26" t="s">
        <v>157</v>
      </c>
      <c r="G61" s="29">
        <v>9720</v>
      </c>
    </row>
    <row r="62" spans="2:7" s="2" customFormat="1" ht="12.75">
      <c r="B62" s="20">
        <v>27</v>
      </c>
      <c r="C62" s="26" t="s">
        <v>158</v>
      </c>
      <c r="D62" s="26" t="s">
        <v>63</v>
      </c>
      <c r="E62" s="27" t="s">
        <v>24</v>
      </c>
      <c r="F62" s="26" t="s">
        <v>159</v>
      </c>
      <c r="G62" s="29">
        <v>11921</v>
      </c>
    </row>
    <row r="63" spans="2:7" s="2" customFormat="1" ht="12.75">
      <c r="B63" s="20">
        <v>28</v>
      </c>
      <c r="C63" s="26" t="s">
        <v>158</v>
      </c>
      <c r="D63" s="26" t="s">
        <v>63</v>
      </c>
      <c r="E63" s="27" t="s">
        <v>160</v>
      </c>
      <c r="F63" s="26" t="s">
        <v>161</v>
      </c>
      <c r="G63" s="29">
        <v>11217</v>
      </c>
    </row>
    <row r="64" spans="2:7" s="2" customFormat="1" ht="25.5">
      <c r="B64" s="20">
        <v>29</v>
      </c>
      <c r="C64" s="26" t="s">
        <v>13</v>
      </c>
      <c r="D64" s="26" t="s">
        <v>26</v>
      </c>
      <c r="E64" s="27" t="s">
        <v>28</v>
      </c>
      <c r="F64" s="26" t="s">
        <v>162</v>
      </c>
      <c r="G64" s="29">
        <v>2225</v>
      </c>
    </row>
    <row r="65" spans="2:7" s="2" customFormat="1" ht="12.75">
      <c r="B65" s="20">
        <v>30</v>
      </c>
      <c r="C65" s="26" t="s">
        <v>163</v>
      </c>
      <c r="D65" s="26" t="s">
        <v>18</v>
      </c>
      <c r="E65" s="27" t="s">
        <v>164</v>
      </c>
      <c r="F65" s="26" t="s">
        <v>165</v>
      </c>
      <c r="G65" s="29">
        <v>9248</v>
      </c>
    </row>
    <row r="66" spans="2:7" s="2" customFormat="1" ht="12.75">
      <c r="B66" s="20">
        <v>31</v>
      </c>
      <c r="C66" s="26" t="s">
        <v>166</v>
      </c>
      <c r="D66" s="26" t="s">
        <v>38</v>
      </c>
      <c r="E66" s="27" t="s">
        <v>167</v>
      </c>
      <c r="F66" s="26" t="s">
        <v>168</v>
      </c>
      <c r="G66" s="29">
        <v>3684</v>
      </c>
    </row>
    <row r="67" spans="2:7" s="2" customFormat="1" ht="63.75">
      <c r="B67" s="20">
        <v>32</v>
      </c>
      <c r="C67" s="26" t="s">
        <v>169</v>
      </c>
      <c r="D67" s="26" t="s">
        <v>17</v>
      </c>
      <c r="E67" s="27" t="s">
        <v>170</v>
      </c>
      <c r="F67" s="26" t="s">
        <v>171</v>
      </c>
      <c r="G67" s="29">
        <f>1701+362+1586+753+1789</f>
        <v>6191</v>
      </c>
    </row>
    <row r="68" spans="2:7" s="2" customFormat="1" ht="12.75">
      <c r="B68" s="20">
        <v>33</v>
      </c>
      <c r="C68" s="26" t="s">
        <v>172</v>
      </c>
      <c r="D68" s="26" t="s">
        <v>140</v>
      </c>
      <c r="E68" s="27" t="s">
        <v>173</v>
      </c>
      <c r="F68" s="26" t="s">
        <v>174</v>
      </c>
      <c r="G68" s="29">
        <v>426</v>
      </c>
    </row>
    <row r="69" spans="2:7" s="2" customFormat="1" ht="12.75">
      <c r="B69" s="20">
        <v>34</v>
      </c>
      <c r="C69" s="26" t="s">
        <v>175</v>
      </c>
      <c r="D69" s="26" t="s">
        <v>140</v>
      </c>
      <c r="E69" s="27" t="s">
        <v>176</v>
      </c>
      <c r="F69" s="26" t="s">
        <v>177</v>
      </c>
      <c r="G69" s="29">
        <v>1333</v>
      </c>
    </row>
    <row r="70" spans="2:7" s="2" customFormat="1" ht="12.75">
      <c r="B70" s="20">
        <v>35</v>
      </c>
      <c r="C70" s="26" t="s">
        <v>178</v>
      </c>
      <c r="D70" s="26" t="s">
        <v>179</v>
      </c>
      <c r="E70" s="27" t="s">
        <v>180</v>
      </c>
      <c r="F70" s="26" t="s">
        <v>181</v>
      </c>
      <c r="G70" s="29">
        <v>4250</v>
      </c>
    </row>
    <row r="71" spans="2:7" s="2" customFormat="1" ht="12.75">
      <c r="B71" s="20">
        <v>36</v>
      </c>
      <c r="C71" s="26" t="s">
        <v>182</v>
      </c>
      <c r="D71" s="26" t="s">
        <v>183</v>
      </c>
      <c r="E71" s="27" t="s">
        <v>184</v>
      </c>
      <c r="F71" s="26" t="s">
        <v>185</v>
      </c>
      <c r="G71" s="29">
        <v>1381</v>
      </c>
    </row>
    <row r="72" spans="2:7" s="2" customFormat="1" ht="25.5">
      <c r="B72" s="20">
        <v>37</v>
      </c>
      <c r="C72" s="26" t="s">
        <v>186</v>
      </c>
      <c r="D72" s="26" t="s">
        <v>187</v>
      </c>
      <c r="E72" s="27" t="s">
        <v>188</v>
      </c>
      <c r="F72" s="26" t="s">
        <v>189</v>
      </c>
      <c r="G72" s="29">
        <v>5095</v>
      </c>
    </row>
    <row r="73" spans="2:7" s="2" customFormat="1" ht="25.5">
      <c r="B73" s="20">
        <v>38</v>
      </c>
      <c r="C73" s="26" t="s">
        <v>190</v>
      </c>
      <c r="D73" s="26" t="s">
        <v>49</v>
      </c>
      <c r="E73" s="27" t="s">
        <v>191</v>
      </c>
      <c r="F73" s="26" t="s">
        <v>192</v>
      </c>
      <c r="G73" s="29">
        <v>246</v>
      </c>
    </row>
    <row r="74" spans="2:7" s="2" customFormat="1" ht="51">
      <c r="B74" s="20">
        <v>39</v>
      </c>
      <c r="C74" s="26" t="s">
        <v>193</v>
      </c>
      <c r="D74" s="26" t="s">
        <v>14</v>
      </c>
      <c r="E74" s="27" t="s">
        <v>194</v>
      </c>
      <c r="F74" s="26" t="s">
        <v>195</v>
      </c>
      <c r="G74" s="29">
        <v>3656</v>
      </c>
    </row>
    <row r="75" spans="2:7" s="2" customFormat="1" ht="12.75">
      <c r="B75" s="20">
        <v>40</v>
      </c>
      <c r="C75" s="26" t="s">
        <v>196</v>
      </c>
      <c r="D75" s="26" t="s">
        <v>197</v>
      </c>
      <c r="E75" s="27" t="s">
        <v>198</v>
      </c>
      <c r="F75" s="26" t="s">
        <v>199</v>
      </c>
      <c r="G75" s="29">
        <v>56000</v>
      </c>
    </row>
    <row r="76" spans="2:7" s="2" customFormat="1" ht="12.75">
      <c r="B76" s="20">
        <v>41</v>
      </c>
      <c r="C76" s="26" t="s">
        <v>200</v>
      </c>
      <c r="D76" s="26" t="s">
        <v>55</v>
      </c>
      <c r="E76" s="27" t="s">
        <v>201</v>
      </c>
      <c r="F76" s="26" t="s">
        <v>202</v>
      </c>
      <c r="G76" s="29">
        <v>120627</v>
      </c>
    </row>
    <row r="77" spans="2:7" s="2" customFormat="1" ht="51">
      <c r="B77" s="20">
        <v>42</v>
      </c>
      <c r="C77" s="26" t="s">
        <v>203</v>
      </c>
      <c r="D77" s="26" t="s">
        <v>23</v>
      </c>
      <c r="E77" s="27" t="s">
        <v>204</v>
      </c>
      <c r="F77" s="26" t="s">
        <v>205</v>
      </c>
      <c r="G77" s="29">
        <f>20618+25489+1172</f>
        <v>47279</v>
      </c>
    </row>
    <row r="78" spans="2:7" s="2" customFormat="1" ht="25.5">
      <c r="B78" s="20">
        <v>43</v>
      </c>
      <c r="C78" s="26" t="s">
        <v>206</v>
      </c>
      <c r="D78" s="26" t="s">
        <v>56</v>
      </c>
      <c r="E78" s="27" t="s">
        <v>207</v>
      </c>
      <c r="F78" s="26" t="s">
        <v>208</v>
      </c>
      <c r="G78" s="29">
        <v>18100</v>
      </c>
    </row>
    <row r="79" spans="2:7" s="2" customFormat="1" ht="25.5">
      <c r="B79" s="20">
        <v>44</v>
      </c>
      <c r="C79" s="26" t="s">
        <v>209</v>
      </c>
      <c r="D79" s="27" t="s">
        <v>210</v>
      </c>
      <c r="E79" s="27" t="s">
        <v>211</v>
      </c>
      <c r="F79" s="26" t="s">
        <v>212</v>
      </c>
      <c r="G79" s="29">
        <v>2332</v>
      </c>
    </row>
    <row r="80" spans="2:7" s="2" customFormat="1" ht="12.75">
      <c r="B80" s="20">
        <v>45</v>
      </c>
      <c r="C80" s="26" t="s">
        <v>213</v>
      </c>
      <c r="D80" s="26" t="s">
        <v>214</v>
      </c>
      <c r="E80" s="27" t="s">
        <v>215</v>
      </c>
      <c r="F80" s="26" t="s">
        <v>216</v>
      </c>
      <c r="G80" s="29">
        <v>499</v>
      </c>
    </row>
    <row r="81" spans="2:7" s="2" customFormat="1" ht="12.75">
      <c r="B81" s="20">
        <v>46</v>
      </c>
      <c r="C81" s="26" t="s">
        <v>217</v>
      </c>
      <c r="D81" s="26" t="s">
        <v>179</v>
      </c>
      <c r="E81" s="27" t="s">
        <v>218</v>
      </c>
      <c r="F81" s="26" t="s">
        <v>219</v>
      </c>
      <c r="G81" s="29">
        <v>207</v>
      </c>
    </row>
    <row r="82" spans="2:7" s="2" customFormat="1" ht="25.5">
      <c r="B82" s="20">
        <v>47</v>
      </c>
      <c r="C82" s="26" t="s">
        <v>444</v>
      </c>
      <c r="D82" s="26" t="s">
        <v>56</v>
      </c>
      <c r="E82" s="27" t="s">
        <v>220</v>
      </c>
      <c r="F82" s="26" t="s">
        <v>221</v>
      </c>
      <c r="G82" s="29">
        <v>29846</v>
      </c>
    </row>
    <row r="83" spans="2:7" s="2" customFormat="1" ht="12.75">
      <c r="B83" s="20">
        <v>48</v>
      </c>
      <c r="C83" s="26" t="s">
        <v>222</v>
      </c>
      <c r="D83" s="26" t="s">
        <v>32</v>
      </c>
      <c r="E83" s="27" t="s">
        <v>223</v>
      </c>
      <c r="F83" s="26" t="s">
        <v>224</v>
      </c>
      <c r="G83" s="29">
        <v>1908</v>
      </c>
    </row>
    <row r="84" spans="2:7" s="2" customFormat="1" ht="12.75">
      <c r="B84" s="20">
        <v>49</v>
      </c>
      <c r="C84" s="26" t="s">
        <v>225</v>
      </c>
      <c r="D84" s="26" t="s">
        <v>226</v>
      </c>
      <c r="E84" s="27" t="s">
        <v>227</v>
      </c>
      <c r="F84" s="26" t="s">
        <v>228</v>
      </c>
      <c r="G84" s="29">
        <v>89</v>
      </c>
    </row>
    <row r="85" spans="2:7" s="2" customFormat="1" ht="12.75">
      <c r="B85" s="20">
        <v>50</v>
      </c>
      <c r="C85" s="26" t="s">
        <v>229</v>
      </c>
      <c r="D85" s="26" t="s">
        <v>30</v>
      </c>
      <c r="E85" s="27" t="s">
        <v>230</v>
      </c>
      <c r="F85" s="26" t="s">
        <v>231</v>
      </c>
      <c r="G85" s="29">
        <v>165</v>
      </c>
    </row>
    <row r="86" spans="2:7" s="2" customFormat="1" ht="28.5" customHeight="1">
      <c r="B86" s="20">
        <v>51</v>
      </c>
      <c r="C86" s="26" t="s">
        <v>232</v>
      </c>
      <c r="D86" s="26" t="s">
        <v>183</v>
      </c>
      <c r="E86" s="27" t="s">
        <v>233</v>
      </c>
      <c r="F86" s="26" t="s">
        <v>234</v>
      </c>
      <c r="G86" s="29">
        <v>9227</v>
      </c>
    </row>
    <row r="87" spans="2:7" s="2" customFormat="1" ht="12.75" customHeight="1">
      <c r="B87" s="20">
        <v>52</v>
      </c>
      <c r="C87" s="26" t="s">
        <v>235</v>
      </c>
      <c r="D87" s="26" t="s">
        <v>70</v>
      </c>
      <c r="E87" s="27" t="s">
        <v>236</v>
      </c>
      <c r="F87" s="26" t="s">
        <v>237</v>
      </c>
      <c r="G87" s="29">
        <v>33355</v>
      </c>
    </row>
    <row r="88" spans="2:7" s="2" customFormat="1" ht="12.75">
      <c r="B88" s="20">
        <v>53</v>
      </c>
      <c r="C88" s="26" t="s">
        <v>238</v>
      </c>
      <c r="D88" s="26" t="s">
        <v>45</v>
      </c>
      <c r="E88" s="27" t="s">
        <v>239</v>
      </c>
      <c r="F88" s="26" t="s">
        <v>240</v>
      </c>
      <c r="G88" s="29">
        <v>4397</v>
      </c>
    </row>
    <row r="89" spans="2:7" s="2" customFormat="1" ht="12.75">
      <c r="B89" s="20">
        <v>54</v>
      </c>
      <c r="C89" s="26" t="s">
        <v>238</v>
      </c>
      <c r="D89" s="26" t="s">
        <v>45</v>
      </c>
      <c r="E89" s="27" t="s">
        <v>241</v>
      </c>
      <c r="F89" s="26" t="s">
        <v>242</v>
      </c>
      <c r="G89" s="29">
        <v>3145</v>
      </c>
    </row>
    <row r="90" spans="2:7" s="2" customFormat="1" ht="12.75">
      <c r="B90" s="20">
        <v>55</v>
      </c>
      <c r="C90" s="26" t="s">
        <v>243</v>
      </c>
      <c r="D90" s="26" t="s">
        <v>18</v>
      </c>
      <c r="E90" s="27" t="s">
        <v>244</v>
      </c>
      <c r="F90" s="26" t="s">
        <v>245</v>
      </c>
      <c r="G90" s="29">
        <v>24191</v>
      </c>
    </row>
    <row r="91" spans="2:7" s="2" customFormat="1" ht="12.75">
      <c r="B91" s="20">
        <v>56</v>
      </c>
      <c r="C91" s="26" t="s">
        <v>246</v>
      </c>
      <c r="D91" s="26" t="s">
        <v>18</v>
      </c>
      <c r="E91" s="27" t="s">
        <v>247</v>
      </c>
      <c r="F91" s="26" t="s">
        <v>248</v>
      </c>
      <c r="G91" s="29">
        <v>1219</v>
      </c>
    </row>
    <row r="92" spans="2:7" s="2" customFormat="1" ht="12.75">
      <c r="B92" s="20">
        <v>57</v>
      </c>
      <c r="C92" s="26" t="s">
        <v>249</v>
      </c>
      <c r="D92" s="26" t="s">
        <v>70</v>
      </c>
      <c r="E92" s="27" t="s">
        <v>250</v>
      </c>
      <c r="F92" s="26" t="s">
        <v>251</v>
      </c>
      <c r="G92" s="29">
        <v>30585</v>
      </c>
    </row>
    <row r="93" spans="2:7" s="2" customFormat="1" ht="12.75">
      <c r="B93" s="20">
        <v>58</v>
      </c>
      <c r="C93" s="26" t="s">
        <v>146</v>
      </c>
      <c r="D93" s="26" t="s">
        <v>54</v>
      </c>
      <c r="E93" s="27" t="s">
        <v>147</v>
      </c>
      <c r="F93" s="26" t="s">
        <v>148</v>
      </c>
      <c r="G93" s="29">
        <v>682</v>
      </c>
    </row>
    <row r="94" spans="2:7" s="2" customFormat="1" ht="12.75">
      <c r="B94" s="20">
        <v>59</v>
      </c>
      <c r="C94" s="26" t="s">
        <v>252</v>
      </c>
      <c r="D94" s="26" t="s">
        <v>70</v>
      </c>
      <c r="E94" s="27" t="s">
        <v>253</v>
      </c>
      <c r="F94" s="26" t="s">
        <v>254</v>
      </c>
      <c r="G94" s="29">
        <v>2257</v>
      </c>
    </row>
    <row r="95" spans="2:7" s="2" customFormat="1" ht="25.5">
      <c r="B95" s="20">
        <v>60</v>
      </c>
      <c r="C95" s="26" t="s">
        <v>255</v>
      </c>
      <c r="D95" s="26" t="s">
        <v>31</v>
      </c>
      <c r="E95" s="27" t="s">
        <v>256</v>
      </c>
      <c r="F95" s="26" t="s">
        <v>257</v>
      </c>
      <c r="G95" s="29">
        <v>15169</v>
      </c>
    </row>
    <row r="96" spans="2:7" s="2" customFormat="1" ht="12.75">
      <c r="B96" s="20">
        <v>61</v>
      </c>
      <c r="C96" s="26" t="s">
        <v>258</v>
      </c>
      <c r="D96" s="26" t="s">
        <v>20</v>
      </c>
      <c r="E96" s="27" t="s">
        <v>259</v>
      </c>
      <c r="F96" s="26" t="s">
        <v>260</v>
      </c>
      <c r="G96" s="29">
        <v>284</v>
      </c>
    </row>
    <row r="97" spans="2:7" s="2" customFormat="1" ht="12.75">
      <c r="B97" s="20">
        <v>62</v>
      </c>
      <c r="C97" s="26" t="s">
        <v>261</v>
      </c>
      <c r="D97" s="26" t="s">
        <v>262</v>
      </c>
      <c r="E97" s="27" t="s">
        <v>263</v>
      </c>
      <c r="F97" s="26" t="s">
        <v>264</v>
      </c>
      <c r="G97" s="29">
        <v>90</v>
      </c>
    </row>
    <row r="98" spans="2:7" s="2" customFormat="1" ht="12.75">
      <c r="B98" s="20">
        <v>63</v>
      </c>
      <c r="C98" s="26" t="s">
        <v>22</v>
      </c>
      <c r="D98" s="26" t="s">
        <v>16</v>
      </c>
      <c r="E98" s="27" t="s">
        <v>265</v>
      </c>
      <c r="F98" s="26" t="s">
        <v>266</v>
      </c>
      <c r="G98" s="29">
        <v>144</v>
      </c>
    </row>
    <row r="99" spans="2:7" s="2" customFormat="1" ht="66" customHeight="1">
      <c r="B99" s="20">
        <v>64</v>
      </c>
      <c r="C99" s="26" t="s">
        <v>267</v>
      </c>
      <c r="D99" s="26" t="s">
        <v>268</v>
      </c>
      <c r="E99" s="27" t="s">
        <v>417</v>
      </c>
      <c r="F99" s="26" t="s">
        <v>416</v>
      </c>
      <c r="G99" s="29">
        <v>12542</v>
      </c>
    </row>
    <row r="100" spans="2:7" s="2" customFormat="1" ht="25.5">
      <c r="B100" s="20">
        <v>65</v>
      </c>
      <c r="C100" s="26" t="s">
        <v>269</v>
      </c>
      <c r="D100" s="26" t="s">
        <v>31</v>
      </c>
      <c r="E100" s="27" t="s">
        <v>270</v>
      </c>
      <c r="F100" s="26" t="s">
        <v>271</v>
      </c>
      <c r="G100" s="29">
        <f>129+703</f>
        <v>832</v>
      </c>
    </row>
    <row r="101" spans="2:7" s="2" customFormat="1" ht="12.75">
      <c r="B101" s="20">
        <v>66</v>
      </c>
      <c r="C101" s="26" t="s">
        <v>146</v>
      </c>
      <c r="D101" s="26" t="s">
        <v>55</v>
      </c>
      <c r="E101" s="27" t="s">
        <v>272</v>
      </c>
      <c r="F101" s="26" t="s">
        <v>273</v>
      </c>
      <c r="G101" s="29">
        <v>164</v>
      </c>
    </row>
    <row r="102" spans="2:7" s="2" customFormat="1" ht="12.75">
      <c r="B102" s="20">
        <v>67</v>
      </c>
      <c r="C102" s="26" t="s">
        <v>146</v>
      </c>
      <c r="D102" s="26" t="s">
        <v>55</v>
      </c>
      <c r="E102" s="27" t="s">
        <v>274</v>
      </c>
      <c r="F102" s="26" t="s">
        <v>275</v>
      </c>
      <c r="G102" s="29">
        <v>1032</v>
      </c>
    </row>
    <row r="103" spans="2:7" s="2" customFormat="1" ht="12.75">
      <c r="B103" s="20">
        <v>68</v>
      </c>
      <c r="C103" s="26" t="s">
        <v>276</v>
      </c>
      <c r="D103" s="26" t="s">
        <v>15</v>
      </c>
      <c r="E103" s="27" t="s">
        <v>277</v>
      </c>
      <c r="F103" s="26" t="s">
        <v>278</v>
      </c>
      <c r="G103" s="29">
        <v>58383</v>
      </c>
    </row>
    <row r="104" spans="2:7" s="2" customFormat="1" ht="12.75">
      <c r="B104" s="20">
        <v>69</v>
      </c>
      <c r="C104" s="26" t="s">
        <v>51</v>
      </c>
      <c r="D104" s="26" t="s">
        <v>52</v>
      </c>
      <c r="E104" s="27" t="s">
        <v>279</v>
      </c>
      <c r="F104" s="26" t="s">
        <v>280</v>
      </c>
      <c r="G104" s="29">
        <v>3821</v>
      </c>
    </row>
    <row r="105" spans="2:7" s="2" customFormat="1" ht="12.75">
      <c r="B105" s="20">
        <v>70</v>
      </c>
      <c r="C105" s="26" t="s">
        <v>47</v>
      </c>
      <c r="D105" s="26" t="s">
        <v>48</v>
      </c>
      <c r="E105" s="27" t="s">
        <v>281</v>
      </c>
      <c r="F105" s="26" t="s">
        <v>282</v>
      </c>
      <c r="G105" s="29">
        <v>9180</v>
      </c>
    </row>
    <row r="106" spans="2:7" s="2" customFormat="1" ht="38.25">
      <c r="B106" s="20">
        <v>71</v>
      </c>
      <c r="C106" s="26" t="s">
        <v>283</v>
      </c>
      <c r="D106" s="26" t="s">
        <v>284</v>
      </c>
      <c r="E106" s="27" t="s">
        <v>285</v>
      </c>
      <c r="F106" s="26" t="s">
        <v>286</v>
      </c>
      <c r="G106" s="29">
        <v>7585</v>
      </c>
    </row>
    <row r="107" spans="2:7" s="2" customFormat="1" ht="12.75">
      <c r="B107" s="20">
        <v>72</v>
      </c>
      <c r="C107" s="26" t="s">
        <v>287</v>
      </c>
      <c r="D107" s="26" t="s">
        <v>288</v>
      </c>
      <c r="E107" s="27" t="s">
        <v>289</v>
      </c>
      <c r="F107" s="26" t="s">
        <v>290</v>
      </c>
      <c r="G107" s="29">
        <v>4376</v>
      </c>
    </row>
    <row r="108" spans="2:7" s="2" customFormat="1" ht="12.75">
      <c r="B108" s="20">
        <v>73</v>
      </c>
      <c r="C108" s="26" t="s">
        <v>291</v>
      </c>
      <c r="D108" s="26" t="s">
        <v>63</v>
      </c>
      <c r="E108" s="27" t="s">
        <v>292</v>
      </c>
      <c r="F108" s="26" t="s">
        <v>293</v>
      </c>
      <c r="G108" s="29">
        <v>28399</v>
      </c>
    </row>
    <row r="109" spans="2:7" s="2" customFormat="1" ht="12.75">
      <c r="B109" s="20">
        <v>74</v>
      </c>
      <c r="C109" s="26" t="s">
        <v>294</v>
      </c>
      <c r="D109" s="26" t="s">
        <v>140</v>
      </c>
      <c r="E109" s="27" t="s">
        <v>295</v>
      </c>
      <c r="F109" s="26" t="s">
        <v>296</v>
      </c>
      <c r="G109" s="29">
        <v>436</v>
      </c>
    </row>
    <row r="110" spans="2:7" s="2" customFormat="1" ht="12.75">
      <c r="B110" s="20">
        <v>75</v>
      </c>
      <c r="C110" s="26" t="s">
        <v>297</v>
      </c>
      <c r="D110" s="26" t="s">
        <v>44</v>
      </c>
      <c r="E110" s="27" t="s">
        <v>298</v>
      </c>
      <c r="F110" s="26" t="s">
        <v>299</v>
      </c>
      <c r="G110" s="29">
        <v>995</v>
      </c>
    </row>
    <row r="111" spans="2:7" s="2" customFormat="1" ht="38.25">
      <c r="B111" s="20">
        <v>76</v>
      </c>
      <c r="C111" s="26" t="s">
        <v>300</v>
      </c>
      <c r="D111" s="26" t="s">
        <v>17</v>
      </c>
      <c r="E111" s="27" t="s">
        <v>301</v>
      </c>
      <c r="F111" s="26" t="s">
        <v>302</v>
      </c>
      <c r="G111" s="29">
        <v>5107</v>
      </c>
    </row>
    <row r="112" spans="2:7" s="2" customFormat="1" ht="25.5">
      <c r="B112" s="20">
        <v>77</v>
      </c>
      <c r="C112" s="26" t="s">
        <v>303</v>
      </c>
      <c r="D112" s="26" t="s">
        <v>304</v>
      </c>
      <c r="E112" s="27" t="s">
        <v>305</v>
      </c>
      <c r="F112" s="26" t="s">
        <v>306</v>
      </c>
      <c r="G112" s="29">
        <v>258</v>
      </c>
    </row>
    <row r="113" spans="2:7" s="2" customFormat="1" ht="25.5">
      <c r="B113" s="20">
        <v>78</v>
      </c>
      <c r="C113" s="26" t="s">
        <v>307</v>
      </c>
      <c r="D113" s="26" t="s">
        <v>29</v>
      </c>
      <c r="E113" s="27" t="s">
        <v>308</v>
      </c>
      <c r="F113" s="26" t="s">
        <v>309</v>
      </c>
      <c r="G113" s="29">
        <v>1648</v>
      </c>
    </row>
    <row r="114" spans="2:7" s="2" customFormat="1" ht="12.75">
      <c r="B114" s="20">
        <v>79</v>
      </c>
      <c r="C114" s="26" t="s">
        <v>310</v>
      </c>
      <c r="D114" s="26" t="s">
        <v>41</v>
      </c>
      <c r="E114" s="27" t="s">
        <v>311</v>
      </c>
      <c r="F114" s="26" t="s">
        <v>312</v>
      </c>
      <c r="G114" s="29">
        <v>201</v>
      </c>
    </row>
    <row r="115" spans="2:7" s="2" customFormat="1" ht="12.75">
      <c r="B115" s="20">
        <v>80</v>
      </c>
      <c r="C115" s="26" t="s">
        <v>34</v>
      </c>
      <c r="D115" s="26" t="s">
        <v>313</v>
      </c>
      <c r="E115" s="27" t="s">
        <v>314</v>
      </c>
      <c r="F115" s="26" t="s">
        <v>315</v>
      </c>
      <c r="G115" s="29">
        <v>500</v>
      </c>
    </row>
    <row r="116" spans="2:7" s="2" customFormat="1" ht="12.75">
      <c r="B116" s="20">
        <v>81</v>
      </c>
      <c r="C116" s="26" t="s">
        <v>316</v>
      </c>
      <c r="D116" s="26" t="s">
        <v>317</v>
      </c>
      <c r="E116" s="27" t="s">
        <v>318</v>
      </c>
      <c r="F116" s="26" t="s">
        <v>315</v>
      </c>
      <c r="G116" s="29">
        <v>9477</v>
      </c>
    </row>
    <row r="117" spans="2:7" s="2" customFormat="1" ht="12.75">
      <c r="B117" s="20">
        <v>82</v>
      </c>
      <c r="C117" s="26" t="s">
        <v>319</v>
      </c>
      <c r="D117" s="26" t="s">
        <v>23</v>
      </c>
      <c r="E117" s="27" t="s">
        <v>320</v>
      </c>
      <c r="F117" s="26" t="s">
        <v>321</v>
      </c>
      <c r="G117" s="29">
        <v>629</v>
      </c>
    </row>
    <row r="118" spans="2:7" s="2" customFormat="1" ht="25.5">
      <c r="B118" s="20">
        <v>83</v>
      </c>
      <c r="C118" s="26" t="s">
        <v>322</v>
      </c>
      <c r="D118" s="26" t="s">
        <v>35</v>
      </c>
      <c r="E118" s="27" t="s">
        <v>323</v>
      </c>
      <c r="F118" s="26" t="s">
        <v>324</v>
      </c>
      <c r="G118" s="29">
        <v>23</v>
      </c>
    </row>
    <row r="119" spans="2:7" s="2" customFormat="1" ht="12.75">
      <c r="B119" s="20">
        <v>84</v>
      </c>
      <c r="C119" s="26" t="s">
        <v>325</v>
      </c>
      <c r="D119" s="26" t="s">
        <v>326</v>
      </c>
      <c r="E119" s="27" t="s">
        <v>327</v>
      </c>
      <c r="F119" s="26" t="s">
        <v>328</v>
      </c>
      <c r="G119" s="29">
        <v>600</v>
      </c>
    </row>
    <row r="120" spans="2:7" s="2" customFormat="1" ht="51">
      <c r="B120" s="20">
        <v>85</v>
      </c>
      <c r="C120" s="26" t="s">
        <v>329</v>
      </c>
      <c r="D120" s="26" t="s">
        <v>330</v>
      </c>
      <c r="E120" s="27" t="s">
        <v>331</v>
      </c>
      <c r="F120" s="26" t="s">
        <v>332</v>
      </c>
      <c r="G120" s="29">
        <v>17137</v>
      </c>
    </row>
    <row r="121" spans="2:7" s="2" customFormat="1" ht="12.75">
      <c r="B121" s="20">
        <v>86</v>
      </c>
      <c r="C121" s="26" t="s">
        <v>229</v>
      </c>
      <c r="D121" s="26" t="s">
        <v>30</v>
      </c>
      <c r="E121" s="27" t="s">
        <v>230</v>
      </c>
      <c r="F121" s="26" t="s">
        <v>231</v>
      </c>
      <c r="G121" s="29">
        <v>2100</v>
      </c>
    </row>
    <row r="122" spans="2:7" s="2" customFormat="1" ht="51">
      <c r="B122" s="20">
        <v>87</v>
      </c>
      <c r="C122" s="26" t="s">
        <v>333</v>
      </c>
      <c r="D122" s="26" t="s">
        <v>52</v>
      </c>
      <c r="E122" s="27" t="s">
        <v>334</v>
      </c>
      <c r="F122" s="26" t="s">
        <v>335</v>
      </c>
      <c r="G122" s="29">
        <v>24537</v>
      </c>
    </row>
    <row r="123" spans="2:7" s="2" customFormat="1" ht="12.75">
      <c r="B123" s="20">
        <v>88</v>
      </c>
      <c r="C123" s="26" t="s">
        <v>336</v>
      </c>
      <c r="D123" s="26" t="s">
        <v>33</v>
      </c>
      <c r="E123" s="27" t="s">
        <v>337</v>
      </c>
      <c r="F123" s="26" t="s">
        <v>338</v>
      </c>
      <c r="G123" s="29">
        <v>9100</v>
      </c>
    </row>
    <row r="124" spans="2:7" s="2" customFormat="1" ht="25.5">
      <c r="B124" s="20">
        <v>89</v>
      </c>
      <c r="C124" s="26" t="s">
        <v>339</v>
      </c>
      <c r="D124" s="26" t="s">
        <v>20</v>
      </c>
      <c r="E124" s="27" t="s">
        <v>340</v>
      </c>
      <c r="F124" s="26" t="s">
        <v>341</v>
      </c>
      <c r="G124" s="29">
        <v>109421</v>
      </c>
    </row>
    <row r="125" spans="2:7" s="2" customFormat="1" ht="38.25">
      <c r="B125" s="20">
        <v>90</v>
      </c>
      <c r="C125" s="26" t="s">
        <v>342</v>
      </c>
      <c r="D125" s="26" t="s">
        <v>20</v>
      </c>
      <c r="E125" s="27" t="s">
        <v>343</v>
      </c>
      <c r="F125" s="26" t="s">
        <v>344</v>
      </c>
      <c r="G125" s="29">
        <f>11444+10872+59455</f>
        <v>81771</v>
      </c>
    </row>
    <row r="126" spans="2:7" s="2" customFormat="1" ht="12.75" customHeight="1">
      <c r="B126" s="20">
        <v>91</v>
      </c>
      <c r="C126" s="26" t="s">
        <v>61</v>
      </c>
      <c r="D126" s="26" t="s">
        <v>43</v>
      </c>
      <c r="E126" s="27" t="s">
        <v>345</v>
      </c>
      <c r="F126" s="26" t="s">
        <v>62</v>
      </c>
      <c r="G126" s="29">
        <v>76600</v>
      </c>
    </row>
    <row r="127" spans="2:7" s="2" customFormat="1" ht="12.75">
      <c r="B127" s="20">
        <v>92</v>
      </c>
      <c r="C127" s="26" t="s">
        <v>346</v>
      </c>
      <c r="D127" s="26" t="s">
        <v>27</v>
      </c>
      <c r="E127" s="27" t="s">
        <v>347</v>
      </c>
      <c r="F127" s="26" t="s">
        <v>348</v>
      </c>
      <c r="G127" s="29">
        <v>7</v>
      </c>
    </row>
    <row r="128" spans="2:7" s="2" customFormat="1" ht="12.75">
      <c r="B128" s="20">
        <v>93</v>
      </c>
      <c r="C128" s="26" t="s">
        <v>349</v>
      </c>
      <c r="D128" s="26" t="s">
        <v>23</v>
      </c>
      <c r="E128" s="27" t="s">
        <v>350</v>
      </c>
      <c r="F128" s="26" t="s">
        <v>351</v>
      </c>
      <c r="G128" s="29">
        <v>276</v>
      </c>
    </row>
    <row r="129" spans="2:7" s="2" customFormat="1" ht="25.5">
      <c r="B129" s="20">
        <v>94</v>
      </c>
      <c r="C129" s="26" t="s">
        <v>269</v>
      </c>
      <c r="D129" s="26" t="s">
        <v>31</v>
      </c>
      <c r="E129" s="27" t="s">
        <v>270</v>
      </c>
      <c r="F129" s="26" t="s">
        <v>271</v>
      </c>
      <c r="G129" s="29">
        <f>43+234</f>
        <v>277</v>
      </c>
    </row>
    <row r="130" spans="2:7" s="2" customFormat="1" ht="12.75">
      <c r="B130" s="20">
        <v>95</v>
      </c>
      <c r="C130" s="26" t="s">
        <v>352</v>
      </c>
      <c r="D130" s="26" t="s">
        <v>113</v>
      </c>
      <c r="E130" s="27" t="s">
        <v>353</v>
      </c>
      <c r="F130" s="26" t="s">
        <v>354</v>
      </c>
      <c r="G130" s="29">
        <v>38</v>
      </c>
    </row>
    <row r="131" spans="2:7" s="2" customFormat="1" ht="12.75">
      <c r="B131" s="20">
        <v>96</v>
      </c>
      <c r="C131" s="26" t="s">
        <v>355</v>
      </c>
      <c r="D131" s="26" t="s">
        <v>46</v>
      </c>
      <c r="E131" s="27" t="s">
        <v>356</v>
      </c>
      <c r="F131" s="26" t="s">
        <v>357</v>
      </c>
      <c r="G131" s="29">
        <v>100</v>
      </c>
    </row>
    <row r="132" spans="2:7" s="2" customFormat="1" ht="38.25">
      <c r="B132" s="20">
        <v>97</v>
      </c>
      <c r="C132" s="26" t="s">
        <v>358</v>
      </c>
      <c r="D132" s="26" t="s">
        <v>33</v>
      </c>
      <c r="E132" s="27" t="s">
        <v>359</v>
      </c>
      <c r="F132" s="26" t="s">
        <v>360</v>
      </c>
      <c r="G132" s="29">
        <v>10580</v>
      </c>
    </row>
    <row r="133" spans="2:7" s="2" customFormat="1" ht="12.75">
      <c r="B133" s="20">
        <v>98</v>
      </c>
      <c r="C133" s="26" t="s">
        <v>361</v>
      </c>
      <c r="D133" s="26" t="s">
        <v>362</v>
      </c>
      <c r="E133" s="27" t="s">
        <v>363</v>
      </c>
      <c r="F133" s="26" t="s">
        <v>364</v>
      </c>
      <c r="G133" s="29">
        <v>8495</v>
      </c>
    </row>
    <row r="134" spans="2:7" s="2" customFormat="1" ht="12.75">
      <c r="B134" s="20">
        <v>99</v>
      </c>
      <c r="C134" s="26" t="s">
        <v>365</v>
      </c>
      <c r="D134" s="26" t="s">
        <v>19</v>
      </c>
      <c r="E134" s="27" t="s">
        <v>366</v>
      </c>
      <c r="F134" s="26" t="s">
        <v>367</v>
      </c>
      <c r="G134" s="29">
        <v>3087</v>
      </c>
    </row>
    <row r="135" spans="2:7" s="2" customFormat="1" ht="25.5">
      <c r="B135" s="20">
        <v>100</v>
      </c>
      <c r="C135" s="26" t="s">
        <v>368</v>
      </c>
      <c r="D135" s="26" t="s">
        <v>268</v>
      </c>
      <c r="E135" s="27" t="s">
        <v>369</v>
      </c>
      <c r="F135" s="26" t="s">
        <v>370</v>
      </c>
      <c r="G135" s="29">
        <v>205877</v>
      </c>
    </row>
    <row r="136" spans="2:7" s="2" customFormat="1" ht="12.75">
      <c r="B136" s="20">
        <v>101</v>
      </c>
      <c r="C136" s="26" t="s">
        <v>371</v>
      </c>
      <c r="D136" s="26" t="s">
        <v>372</v>
      </c>
      <c r="E136" s="27" t="s">
        <v>373</v>
      </c>
      <c r="F136" s="26" t="s">
        <v>374</v>
      </c>
      <c r="G136" s="29">
        <v>894</v>
      </c>
    </row>
    <row r="137" spans="2:7" s="2" customFormat="1" ht="12.75">
      <c r="B137" s="20">
        <v>102</v>
      </c>
      <c r="C137" s="26" t="s">
        <v>375</v>
      </c>
      <c r="D137" s="26" t="s">
        <v>376</v>
      </c>
      <c r="E137" s="27" t="s">
        <v>377</v>
      </c>
      <c r="F137" s="26" t="s">
        <v>378</v>
      </c>
      <c r="G137" s="29">
        <v>1832</v>
      </c>
    </row>
    <row r="138" spans="2:7" s="2" customFormat="1" ht="12.75">
      <c r="B138" s="20">
        <v>103</v>
      </c>
      <c r="C138" s="26" t="s">
        <v>379</v>
      </c>
      <c r="D138" s="26" t="s">
        <v>50</v>
      </c>
      <c r="E138" s="27" t="s">
        <v>380</v>
      </c>
      <c r="F138" s="26" t="s">
        <v>381</v>
      </c>
      <c r="G138" s="29">
        <v>1465</v>
      </c>
    </row>
    <row r="139" spans="2:7" s="2" customFormat="1" ht="25.5">
      <c r="B139" s="20">
        <v>104</v>
      </c>
      <c r="C139" s="26" t="s">
        <v>368</v>
      </c>
      <c r="D139" s="26" t="s">
        <v>268</v>
      </c>
      <c r="E139" s="27" t="s">
        <v>382</v>
      </c>
      <c r="F139" s="26" t="s">
        <v>383</v>
      </c>
      <c r="G139" s="29">
        <v>137105</v>
      </c>
    </row>
    <row r="140" spans="2:7" ht="38.25">
      <c r="B140" s="20">
        <v>105</v>
      </c>
      <c r="C140" s="26" t="s">
        <v>384</v>
      </c>
      <c r="D140" s="26" t="s">
        <v>31</v>
      </c>
      <c r="E140" s="27" t="s">
        <v>385</v>
      </c>
      <c r="F140" s="26" t="s">
        <v>386</v>
      </c>
      <c r="G140" s="29">
        <f>42779+3850+6179</f>
        <v>52808</v>
      </c>
    </row>
    <row r="141" spans="2:7" ht="21.75" customHeight="1">
      <c r="B141" s="30"/>
      <c r="C141" s="11"/>
      <c r="D141" s="11"/>
      <c r="E141" s="11"/>
      <c r="F141" s="31" t="s">
        <v>6</v>
      </c>
      <c r="G141" s="32">
        <f>SUM(G36:G140)</f>
        <v>2060765</v>
      </c>
    </row>
    <row r="142" spans="3:8" ht="15.75">
      <c r="C142" s="52" t="s">
        <v>10</v>
      </c>
      <c r="D142" s="53"/>
      <c r="E142" s="53"/>
      <c r="F142" s="53"/>
      <c r="G142" s="53"/>
      <c r="H142" s="53"/>
    </row>
    <row r="143" spans="3:8" ht="11.25" customHeight="1">
      <c r="C143" s="18"/>
      <c r="D143" s="19"/>
      <c r="E143" s="19"/>
      <c r="F143" s="19"/>
      <c r="G143" s="19"/>
      <c r="H143" s="19"/>
    </row>
    <row r="144" spans="2:7" ht="20.25" customHeight="1">
      <c r="B144" s="45" t="s">
        <v>0</v>
      </c>
      <c r="C144" s="46" t="s">
        <v>5</v>
      </c>
      <c r="D144" s="46"/>
      <c r="E144" s="46"/>
      <c r="F144" s="46"/>
      <c r="G144" s="45" t="s">
        <v>7</v>
      </c>
    </row>
    <row r="145" spans="2:7" s="3" customFormat="1" ht="40.5" customHeight="1">
      <c r="B145" s="45"/>
      <c r="C145" s="5" t="s">
        <v>1</v>
      </c>
      <c r="D145" s="5" t="s">
        <v>2</v>
      </c>
      <c r="E145" s="5" t="s">
        <v>3</v>
      </c>
      <c r="F145" s="5" t="s">
        <v>4</v>
      </c>
      <c r="G145" s="45"/>
    </row>
    <row r="146" spans="2:7" ht="12.75">
      <c r="B146" s="4">
        <v>1</v>
      </c>
      <c r="C146" s="26" t="s">
        <v>387</v>
      </c>
      <c r="D146" s="26" t="s">
        <v>388</v>
      </c>
      <c r="E146" s="27" t="s">
        <v>389</v>
      </c>
      <c r="F146" s="26" t="s">
        <v>390</v>
      </c>
      <c r="G146" s="28">
        <v>1200</v>
      </c>
    </row>
    <row r="147" spans="2:7" ht="25.5">
      <c r="B147" s="4">
        <v>2</v>
      </c>
      <c r="C147" s="26" t="s">
        <v>391</v>
      </c>
      <c r="D147" s="26" t="s">
        <v>32</v>
      </c>
      <c r="E147" s="27" t="s">
        <v>392</v>
      </c>
      <c r="F147" s="26" t="s">
        <v>393</v>
      </c>
      <c r="G147" s="28">
        <v>9600</v>
      </c>
    </row>
    <row r="148" spans="2:7" ht="25.5">
      <c r="B148" s="4">
        <v>3</v>
      </c>
      <c r="C148" s="26" t="s">
        <v>133</v>
      </c>
      <c r="D148" s="26" t="s">
        <v>106</v>
      </c>
      <c r="E148" s="27" t="s">
        <v>107</v>
      </c>
      <c r="F148" s="26" t="s">
        <v>108</v>
      </c>
      <c r="G148" s="28">
        <v>10000</v>
      </c>
    </row>
    <row r="149" spans="2:7" ht="51">
      <c r="B149" s="4">
        <v>4</v>
      </c>
      <c r="C149" s="26" t="s">
        <v>394</v>
      </c>
      <c r="D149" s="26" t="s">
        <v>395</v>
      </c>
      <c r="E149" s="27" t="s">
        <v>396</v>
      </c>
      <c r="F149" s="26" t="s">
        <v>397</v>
      </c>
      <c r="G149" s="28">
        <v>3748</v>
      </c>
    </row>
    <row r="150" spans="2:7" ht="51">
      <c r="B150" s="4">
        <v>5</v>
      </c>
      <c r="C150" s="26" t="s">
        <v>398</v>
      </c>
      <c r="D150" s="26" t="s">
        <v>399</v>
      </c>
      <c r="E150" s="27" t="s">
        <v>400</v>
      </c>
      <c r="F150" s="26" t="s">
        <v>401</v>
      </c>
      <c r="G150" s="28">
        <f>28615+1818+2465</f>
        <v>32898</v>
      </c>
    </row>
    <row r="151" spans="2:7" ht="12.75">
      <c r="B151" s="4">
        <v>6</v>
      </c>
      <c r="C151" s="26" t="s">
        <v>402</v>
      </c>
      <c r="D151" s="26" t="s">
        <v>37</v>
      </c>
      <c r="E151" s="27" t="s">
        <v>403</v>
      </c>
      <c r="F151" s="26" t="s">
        <v>404</v>
      </c>
      <c r="G151" s="28">
        <v>9482</v>
      </c>
    </row>
    <row r="152" spans="2:7" ht="12.75">
      <c r="B152" s="4">
        <v>7</v>
      </c>
      <c r="C152" s="26" t="s">
        <v>405</v>
      </c>
      <c r="D152" s="26" t="s">
        <v>183</v>
      </c>
      <c r="E152" s="27" t="s">
        <v>406</v>
      </c>
      <c r="F152" s="26" t="s">
        <v>407</v>
      </c>
      <c r="G152" s="28">
        <v>8299</v>
      </c>
    </row>
    <row r="153" spans="2:7" ht="12.75" customHeight="1">
      <c r="B153" s="4">
        <v>8</v>
      </c>
      <c r="C153" s="26" t="s">
        <v>408</v>
      </c>
      <c r="D153" s="26" t="s">
        <v>409</v>
      </c>
      <c r="E153" s="27" t="s">
        <v>410</v>
      </c>
      <c r="F153" s="26" t="s">
        <v>411</v>
      </c>
      <c r="G153" s="28">
        <v>3069</v>
      </c>
    </row>
    <row r="154" spans="2:7" ht="25.5">
      <c r="B154" s="4">
        <v>9</v>
      </c>
      <c r="C154" s="26" t="s">
        <v>412</v>
      </c>
      <c r="D154" s="26" t="s">
        <v>413</v>
      </c>
      <c r="E154" s="27" t="s">
        <v>414</v>
      </c>
      <c r="F154" s="26" t="s">
        <v>415</v>
      </c>
      <c r="G154" s="28">
        <v>3100</v>
      </c>
    </row>
    <row r="155" spans="2:7" ht="21.75" customHeight="1">
      <c r="B155" s="10"/>
      <c r="C155" s="10"/>
      <c r="D155" s="10"/>
      <c r="E155" s="10"/>
      <c r="F155" s="13" t="s">
        <v>6</v>
      </c>
      <c r="G155" s="12">
        <f>SUM(G146:G154)</f>
        <v>81396</v>
      </c>
    </row>
    <row r="156" spans="2:7" ht="15.75" customHeight="1">
      <c r="B156" s="10"/>
      <c r="C156" s="10"/>
      <c r="D156" s="10"/>
      <c r="E156" s="10"/>
      <c r="F156" s="23"/>
      <c r="G156" s="24"/>
    </row>
    <row r="157" spans="1:8" ht="15.75" customHeight="1">
      <c r="A157" s="7"/>
      <c r="B157" s="33"/>
      <c r="C157" s="52" t="s">
        <v>418</v>
      </c>
      <c r="D157" s="53"/>
      <c r="E157" s="53"/>
      <c r="F157" s="53"/>
      <c r="G157" s="53"/>
      <c r="H157" s="53"/>
    </row>
    <row r="158" spans="1:2" ht="9.75" customHeight="1">
      <c r="A158" s="7"/>
      <c r="B158" s="1"/>
    </row>
    <row r="159" spans="1:8" ht="20.25" customHeight="1">
      <c r="A159" s="34"/>
      <c r="B159" s="45" t="s">
        <v>0</v>
      </c>
      <c r="C159" s="46" t="s">
        <v>5</v>
      </c>
      <c r="D159" s="46"/>
      <c r="E159" s="46"/>
      <c r="F159" s="46"/>
      <c r="G159" s="45" t="s">
        <v>7</v>
      </c>
      <c r="H159" s="54"/>
    </row>
    <row r="160" spans="1:8" ht="40.5" customHeight="1">
      <c r="A160" s="3"/>
      <c r="B160" s="45"/>
      <c r="C160" s="5" t="s">
        <v>1</v>
      </c>
      <c r="D160" s="5" t="s">
        <v>2</v>
      </c>
      <c r="E160" s="5" t="s">
        <v>3</v>
      </c>
      <c r="F160" s="5" t="s">
        <v>4</v>
      </c>
      <c r="G160" s="45"/>
      <c r="H160" s="55"/>
    </row>
    <row r="161" spans="1:8" ht="81.75" customHeight="1">
      <c r="A161" s="34"/>
      <c r="B161" s="35">
        <v>1</v>
      </c>
      <c r="C161" s="36" t="s">
        <v>442</v>
      </c>
      <c r="D161" s="36" t="s">
        <v>73</v>
      </c>
      <c r="E161" s="36" t="s">
        <v>419</v>
      </c>
      <c r="F161" s="36" t="s">
        <v>450</v>
      </c>
      <c r="G161" s="36" t="s">
        <v>420</v>
      </c>
      <c r="H161" s="34"/>
    </row>
    <row r="162" spans="1:8" ht="123" customHeight="1">
      <c r="A162" s="34"/>
      <c r="B162" s="35">
        <v>2</v>
      </c>
      <c r="C162" s="36" t="s">
        <v>445</v>
      </c>
      <c r="D162" s="36" t="s">
        <v>23</v>
      </c>
      <c r="E162" s="36" t="s">
        <v>446</v>
      </c>
      <c r="F162" s="36" t="s">
        <v>447</v>
      </c>
      <c r="G162" s="44" t="s">
        <v>449</v>
      </c>
      <c r="H162" s="34"/>
    </row>
    <row r="163" spans="1:8" ht="21.75" customHeight="1">
      <c r="A163" s="34"/>
      <c r="B163" s="37"/>
      <c r="C163" s="38"/>
      <c r="D163" s="38"/>
      <c r="E163" s="38"/>
      <c r="F163" s="13" t="s">
        <v>6</v>
      </c>
      <c r="G163" s="12">
        <v>203850</v>
      </c>
      <c r="H163" s="34"/>
    </row>
    <row r="164" spans="1:8" ht="6.75" customHeight="1">
      <c r="A164" s="34"/>
      <c r="B164" s="37"/>
      <c r="C164" s="38"/>
      <c r="D164" s="38"/>
      <c r="E164" s="38"/>
      <c r="F164" s="38"/>
      <c r="G164" s="38"/>
      <c r="H164" s="34"/>
    </row>
    <row r="165" spans="6:7" ht="66.75" customHeight="1">
      <c r="F165" s="49" t="s">
        <v>58</v>
      </c>
      <c r="G165" s="49"/>
    </row>
    <row r="170" ht="12.75">
      <c r="C170" s="25" t="s">
        <v>59</v>
      </c>
    </row>
    <row r="171" ht="12.75">
      <c r="F171" s="1" t="s">
        <v>60</v>
      </c>
    </row>
  </sheetData>
  <sheetProtection/>
  <mergeCells count="22">
    <mergeCell ref="G159:G160"/>
    <mergeCell ref="H159:H160"/>
    <mergeCell ref="B144:B145"/>
    <mergeCell ref="C144:F144"/>
    <mergeCell ref="G144:G145"/>
    <mergeCell ref="C142:H142"/>
    <mergeCell ref="F165:G165"/>
    <mergeCell ref="A5:H5"/>
    <mergeCell ref="A8:H8"/>
    <mergeCell ref="A10:H10"/>
    <mergeCell ref="A12:H12"/>
    <mergeCell ref="C15:H15"/>
    <mergeCell ref="C157:H157"/>
    <mergeCell ref="B159:B160"/>
    <mergeCell ref="C159:F159"/>
    <mergeCell ref="C32:H32"/>
    <mergeCell ref="B34:B35"/>
    <mergeCell ref="C34:F34"/>
    <mergeCell ref="G34:G35"/>
    <mergeCell ref="C17:F17"/>
    <mergeCell ref="B17:B18"/>
    <mergeCell ref="G17:G18"/>
  </mergeCells>
  <printOptions/>
  <pageMargins left="0.63" right="0.21" top="0.25" bottom="0.47" header="0.21" footer="0.23"/>
  <pageSetup horizontalDpi="600" verticalDpi="600" orientation="portrait" paperSize="9" scale="98" r:id="rId1"/>
  <headerFooter alignWithMargins="0">
    <oddFooter>&amp;CStrona &amp;P z &amp;N</oddFooter>
  </headerFooter>
  <rowBreaks count="3" manualBreakCount="3">
    <brk id="31" max="7" man="1"/>
    <brk id="63" max="7" man="1"/>
    <brk id="10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Łódź</dc:creator>
  <cp:keywords/>
  <dc:description/>
  <cp:lastModifiedBy>Violetta Gandziarska</cp:lastModifiedBy>
  <cp:lastPrinted>2023-02-02T11:09:30Z</cp:lastPrinted>
  <dcterms:created xsi:type="dcterms:W3CDTF">2020-07-16T07:59:27Z</dcterms:created>
  <dcterms:modified xsi:type="dcterms:W3CDTF">2023-02-22T09:41:49Z</dcterms:modified>
  <cp:category/>
  <cp:version/>
  <cp:contentType/>
  <cp:contentStatus/>
</cp:coreProperties>
</file>