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2240" activeTab="0"/>
  </bookViews>
  <sheets>
    <sheet name="Arkusz1" sheetId="1" r:id="rId1"/>
  </sheets>
  <externalReferences>
    <externalReference r:id="rId4"/>
  </externalReferences>
  <definedNames>
    <definedName name="Notariusz">'[1]SŁOWNIK'!$H$2:$H$100</definedName>
    <definedName name="_xlnm.Print_Area" localSheetId="0">'Arkusz1'!$A$1:$H$165</definedName>
    <definedName name="Rzeczoznawcy">'[1]SŁOWNIK'!$E$2:$E$446</definedName>
    <definedName name="Wnioskodawca">'[1]SŁOWNIK'!$D$2:$D$445</definedName>
  </definedNames>
  <calcPr fullCalcOnLoad="1"/>
</workbook>
</file>

<file path=xl/sharedStrings.xml><?xml version="1.0" encoding="utf-8"?>
<sst xmlns="http://schemas.openxmlformats.org/spreadsheetml/2006/main" count="484" uniqueCount="391">
  <si>
    <t>Lp</t>
  </si>
  <si>
    <t>Adres</t>
  </si>
  <si>
    <t>Obręb</t>
  </si>
  <si>
    <t>Numer działki</t>
  </si>
  <si>
    <t>Numer księgi wieczystej</t>
  </si>
  <si>
    <t>Nieruchomość obciążona</t>
  </si>
  <si>
    <t>RAZEM</t>
  </si>
  <si>
    <t>Osiągnięty dochód
(netto)</t>
  </si>
  <si>
    <r>
      <t>I</t>
    </r>
    <r>
      <rPr>
        <sz val="12"/>
        <rFont val="Times New Roman"/>
        <family val="1"/>
      </rPr>
      <t>. Służebność gruntowa przejścia i przejazdu:</t>
    </r>
  </si>
  <si>
    <r>
      <t xml:space="preserve">II. </t>
    </r>
    <r>
      <rPr>
        <sz val="12"/>
        <rFont val="Times New Roman"/>
        <family val="1"/>
      </rPr>
      <t>Służebność przesyłu:</t>
    </r>
  </si>
  <si>
    <r>
      <t xml:space="preserve">III. </t>
    </r>
    <r>
      <rPr>
        <sz val="12"/>
        <rFont val="Times New Roman"/>
        <family val="1"/>
      </rPr>
      <t>Służebność gruntowa o treści odpowiadającej służebności przesyłu:</t>
    </r>
  </si>
  <si>
    <t>Zgodnie z obowiązującymi przepisami prawa nieruchomość może być obciążona ograniczonymi prawami rzeczowym, które uregulowane są w Księdze II, Tytuł III kodeksu cywilnego.</t>
  </si>
  <si>
    <t xml:space="preserve">Sprawozdanie przygotowano na podstawie §4 uchwały Nr XXXIV/372/96 Rady Miejskiej w Łodzi z dnia 
29 maja 1996 roku w sprawie wyrażenia zgody na obciążanie nieruchomości gruntowych. </t>
  </si>
  <si>
    <t>W drugim półroczu 2023 r. ograniczonym prawem rzeczowym zostały obciążone niżej wymienione nieruchomości stanowiące własność gminy Miasto Łódź:</t>
  </si>
  <si>
    <t>Sprawozdanie z realizacji w drugim półroczu 2023 r. 
Uchwały Nr XXXIV/372/96 Rady Miejskiej w Łodzi 
z dnia 29 maja 1996 roku w sprawie wyrażenia zgody na obciążanie 
nieruchomości gruntowych.</t>
  </si>
  <si>
    <t>Krystyny Idzikowskiej bez numeru</t>
  </si>
  <si>
    <t>W-40</t>
  </si>
  <si>
    <t>256/3</t>
  </si>
  <si>
    <t>LD1M/00070872/8</t>
  </si>
  <si>
    <t>Lublinek 2</t>
  </si>
  <si>
    <t>P-37</t>
  </si>
  <si>
    <t>34/6</t>
  </si>
  <si>
    <t>LD1M/00122399/8</t>
  </si>
  <si>
    <t>B-31</t>
  </si>
  <si>
    <t>134/3</t>
  </si>
  <si>
    <t>LD1M/00114772/8</t>
  </si>
  <si>
    <t>Żeromskiego 10</t>
  </si>
  <si>
    <t>P-9</t>
  </si>
  <si>
    <t>120/1</t>
  </si>
  <si>
    <t>LD1M/00158896/3</t>
  </si>
  <si>
    <t>Lodowa bez numeru, Lodowa 91</t>
  </si>
  <si>
    <t>G-7</t>
  </si>
  <si>
    <t>125/15, 199/53, 199/54, 199/55, 200/7</t>
  </si>
  <si>
    <t>LD1M/00148135/8, LD1M/00009163/7</t>
  </si>
  <si>
    <t>Przyklasztorze bez numeru</t>
  </si>
  <si>
    <t>B-15</t>
  </si>
  <si>
    <t>124/2</t>
  </si>
  <si>
    <t>LD1M/00145678/5</t>
  </si>
  <si>
    <t>Demokratyczna bez numeru</t>
  </si>
  <si>
    <t>G-43</t>
  </si>
  <si>
    <t>8/14</t>
  </si>
  <si>
    <t>LD1M/00148519/4</t>
  </si>
  <si>
    <t>Proletariacka 3</t>
  </si>
  <si>
    <t>P-29</t>
  </si>
  <si>
    <t>8</t>
  </si>
  <si>
    <t>LD1M/00097941/8</t>
  </si>
  <si>
    <t>Zbiorcza bez numeru</t>
  </si>
  <si>
    <t>W-26</t>
  </si>
  <si>
    <t>118/15</t>
  </si>
  <si>
    <t>LD1M/00166917/6</t>
  </si>
  <si>
    <t>Piotrkowska 77</t>
  </si>
  <si>
    <t>S-6</t>
  </si>
  <si>
    <t>89/13
90/3</t>
  </si>
  <si>
    <t>LD1M/00093647/9
LD1M/00005086/5</t>
  </si>
  <si>
    <t>Pomorska bez numeru</t>
  </si>
  <si>
    <t>W-17</t>
  </si>
  <si>
    <t>31/2</t>
  </si>
  <si>
    <t>LD1M/00312312/4</t>
  </si>
  <si>
    <t>Franciszkańska 77</t>
  </si>
  <si>
    <t>B-48</t>
  </si>
  <si>
    <t>4/37</t>
  </si>
  <si>
    <t>LD1M/00107080/8</t>
  </si>
  <si>
    <t>Srebrzyńska 101</t>
  </si>
  <si>
    <t>P-6</t>
  </si>
  <si>
    <t>LD1M/00002476/5</t>
  </si>
  <si>
    <t>Pomorska 606 i Jugosłowiańska 6</t>
  </si>
  <si>
    <t>W-47</t>
  </si>
  <si>
    <t>343/2
527/1</t>
  </si>
  <si>
    <t>LD1M/00070187/9
LD1M/00028224/2</t>
  </si>
  <si>
    <t xml:space="preserve">Juliana Tuwima bnr, Konstytucyjna bnr, </t>
  </si>
  <si>
    <t>LD1M/00074767/7
LD1M/00145465/9
LD1M/00126884/3</t>
  </si>
  <si>
    <t>B-45</t>
  </si>
  <si>
    <t>56/1</t>
  </si>
  <si>
    <t>LD1M/00131828/1</t>
  </si>
  <si>
    <t>B-27</t>
  </si>
  <si>
    <t>47/29
47/37
51/34
51/36
51/74
51/75
51/76
51/78
51/48
51/87
51/91</t>
  </si>
  <si>
    <t>Gdańska 42</t>
  </si>
  <si>
    <t>446/4</t>
  </si>
  <si>
    <t>LD1M/00002441/1</t>
  </si>
  <si>
    <t>Giewont bez numeru</t>
  </si>
  <si>
    <t>W-11</t>
  </si>
  <si>
    <t>18/3, 18/11</t>
  </si>
  <si>
    <t>LD1M/00357447/6</t>
  </si>
  <si>
    <t>Wileńska 12B</t>
  </si>
  <si>
    <t>P-27</t>
  </si>
  <si>
    <t>186/34</t>
  </si>
  <si>
    <t>LD1M/00070211/7</t>
  </si>
  <si>
    <t>Krokusowa 32/36</t>
  </si>
  <si>
    <t>W-12</t>
  </si>
  <si>
    <t>180/2</t>
  </si>
  <si>
    <t>LD1M/00067729/7</t>
  </si>
  <si>
    <t>Lecznicza bez numeru</t>
  </si>
  <si>
    <t>G-14</t>
  </si>
  <si>
    <t>56/5</t>
  </si>
  <si>
    <t>LD1M/00320497/3</t>
  </si>
  <si>
    <t>Municypalna 4</t>
  </si>
  <si>
    <t>G-40</t>
  </si>
  <si>
    <t>328/6</t>
  </si>
  <si>
    <t>LD1M/00151253/5</t>
  </si>
  <si>
    <t>Łagiewnicka bez numeru, Szewska bez numeru</t>
  </si>
  <si>
    <t>B-49</t>
  </si>
  <si>
    <t>352/10, 352/59</t>
  </si>
  <si>
    <t>LD1M/00327753/5</t>
  </si>
  <si>
    <t>Radwańska 46, Rajmunda Rembielińskiego 21</t>
  </si>
  <si>
    <t>42, 52/2</t>
  </si>
  <si>
    <t>LD1M/00088440/0, LD1M/00051262/0</t>
  </si>
  <si>
    <t>Pomorska 107</t>
  </si>
  <si>
    <t>S-2</t>
  </si>
  <si>
    <t>129/61</t>
  </si>
  <si>
    <t>LD1M/00349523/4</t>
  </si>
  <si>
    <t>Mahatmy Gandhiego bez numeru</t>
  </si>
  <si>
    <t>85/100</t>
  </si>
  <si>
    <t>LD1M/00252516/5</t>
  </si>
  <si>
    <t>Rudzka 56</t>
  </si>
  <si>
    <t>327/2</t>
  </si>
  <si>
    <t>LD1M/00013884/8</t>
  </si>
  <si>
    <t>Jarosława Dąbrowskiego nez numeru</t>
  </si>
  <si>
    <t>G-17</t>
  </si>
  <si>
    <t>162/2</t>
  </si>
  <si>
    <t>LD1M/00357407/4</t>
  </si>
  <si>
    <t>Wigury 28 i 30A</t>
  </si>
  <si>
    <t>S-7</t>
  </si>
  <si>
    <t>129/10
130/1</t>
  </si>
  <si>
    <t>LD1M/00054840/7
LD1M/00035075/4</t>
  </si>
  <si>
    <t>Fabryczna 11, Targowa 67 i bez numeru</t>
  </si>
  <si>
    <t>W-25</t>
  </si>
  <si>
    <t>63/1
73/9 
73/10</t>
  </si>
  <si>
    <t>LD1M/00096240/7
LD1M/00142155/2</t>
  </si>
  <si>
    <t>Fabryczna 4</t>
  </si>
  <si>
    <t>42/12</t>
  </si>
  <si>
    <t>LD1M/00204718/0</t>
  </si>
  <si>
    <t>Łęczycka 70A 70B</t>
  </si>
  <si>
    <t>W-29</t>
  </si>
  <si>
    <t>249/19</t>
  </si>
  <si>
    <t>LD1M/00112906/3</t>
  </si>
  <si>
    <t>Legionów 20, 14, 16A, 14A</t>
  </si>
  <si>
    <t>S-1</t>
  </si>
  <si>
    <t>37/2, 39/5, 39/6, 39/7</t>
  </si>
  <si>
    <t>LD1M/00052816/6, LD1M/00118284/8, LD1M/00119774/7, LD1M/00089354/7</t>
  </si>
  <si>
    <t>Narutowicza bez numeru</t>
  </si>
  <si>
    <t>29/3, 29/4</t>
  </si>
  <si>
    <t>LD1M/00045891/3</t>
  </si>
  <si>
    <t>Listopadowa bez numeru</t>
  </si>
  <si>
    <t>126/30</t>
  </si>
  <si>
    <t>LD1M/00366249/4</t>
  </si>
  <si>
    <t>płk Jana Kilińskiego 14</t>
  </si>
  <si>
    <t>286/2</t>
  </si>
  <si>
    <t>LD1M/00013547/4</t>
  </si>
  <si>
    <t>Wschodnia 48, 52, bez numeru, Włókiennicza 2, Rewolucji 1905 r. 13, 15 i 17</t>
  </si>
  <si>
    <t>437/2
437/1
348/1
409/4
410
411
409/7
409/8</t>
  </si>
  <si>
    <t xml:space="preserve">Wacława Wojewódzkiego 2, 4, 4A, 6, 8, 10, 10A, 12. 14, 16, 24, Wacława Wojewódzkiego bez numeru, Zakładowa 72, 74, al. Hetmańska bez numeru, </t>
  </si>
  <si>
    <t>W-35</t>
  </si>
  <si>
    <t>53/35, 53/39, 53/45, 53/47, 53/48, 53/55, 53/62, 53/63, 53/65</t>
  </si>
  <si>
    <t>LD1M/00146418/2
LD1M/00358367/8</t>
  </si>
  <si>
    <t>Kosodrzewiny bez numeru</t>
  </si>
  <si>
    <t>W-18</t>
  </si>
  <si>
    <t>149/3</t>
  </si>
  <si>
    <t>LD1M/00121993/5</t>
  </si>
  <si>
    <t>Fabryczna 11, Targowa 67 i Targowa bez numeru</t>
  </si>
  <si>
    <t>63/1
73/10</t>
  </si>
  <si>
    <t>Kilińskiego 208-212</t>
  </si>
  <si>
    <t>G-5</t>
  </si>
  <si>
    <t>30/5</t>
  </si>
  <si>
    <t>Eliasza Chaima Majzela 7, Podrzeczna 9</t>
  </si>
  <si>
    <t>B-47</t>
  </si>
  <si>
    <t>396/15</t>
  </si>
  <si>
    <t>LD1M/00046621/7</t>
  </si>
  <si>
    <t>Powstańców Wielkopolskich 14</t>
  </si>
  <si>
    <t>70/180</t>
  </si>
  <si>
    <t>LD1M/00018579/2</t>
  </si>
  <si>
    <t>Powstańców Wielkopolskich 8/10</t>
  </si>
  <si>
    <t>70/116</t>
  </si>
  <si>
    <t>LD1M/00341194/2</t>
  </si>
  <si>
    <t>Gościmowice Drugie, gm. Moszczeniaca, pow. piotrkowski</t>
  </si>
  <si>
    <t>Gościmowice I</t>
  </si>
  <si>
    <t>76/2, 118/3</t>
  </si>
  <si>
    <t>PT1P/00053532/0</t>
  </si>
  <si>
    <t>Stanisława Przybyszewskiego 58</t>
  </si>
  <si>
    <t>36/3</t>
  </si>
  <si>
    <t>LD1M/00114272/3</t>
  </si>
  <si>
    <t>Szczawnicka bez numeru</t>
  </si>
  <si>
    <t>W-8</t>
  </si>
  <si>
    <t>104/6</t>
  </si>
  <si>
    <t>LD1M/00010896/4</t>
  </si>
  <si>
    <t>Ewy Szelburg - Zarembiny bez numeru</t>
  </si>
  <si>
    <t>W-41</t>
  </si>
  <si>
    <t>262/2</t>
  </si>
  <si>
    <t>LD1M/00037708/5</t>
  </si>
  <si>
    <t>Tyminieckiego 3</t>
  </si>
  <si>
    <t>158/13</t>
  </si>
  <si>
    <t>LD1M/00171168/8</t>
  </si>
  <si>
    <t>Park Mirabelka</t>
  </si>
  <si>
    <t>G-44</t>
  </si>
  <si>
    <t>101/2</t>
  </si>
  <si>
    <t>LD1M/00130875/8</t>
  </si>
  <si>
    <t>Ekonomiczna bez numeru</t>
  </si>
  <si>
    <t>G-41</t>
  </si>
  <si>
    <t>493/3</t>
  </si>
  <si>
    <t>LD1M/00033342/3</t>
  </si>
  <si>
    <t>Sienkiewicza 8</t>
  </si>
  <si>
    <t>63/10</t>
  </si>
  <si>
    <t>LD1M/00307942/1</t>
  </si>
  <si>
    <t>W-28
W-26</t>
  </si>
  <si>
    <t>1/68
96/1
135/4
140/5</t>
  </si>
  <si>
    <t>LD1M/00285683/6
LD1M/00129652/9
LD1M/00271395/9</t>
  </si>
  <si>
    <t>158/52
158/49</t>
  </si>
  <si>
    <t>LD1M/00289926/0
LD1M/00259694/5</t>
  </si>
  <si>
    <t>W-27</t>
  </si>
  <si>
    <t>6/5
6/6</t>
  </si>
  <si>
    <t>LD1M/00133354/1
LD1M/00088908/9</t>
  </si>
  <si>
    <t>Sienkiewicza 75/77 i 79</t>
  </si>
  <si>
    <t>395/9
391</t>
  </si>
  <si>
    <t>LD1M/00102854/0
LD1M/00089152/1</t>
  </si>
  <si>
    <t>Cyganka 36</t>
  </si>
  <si>
    <t>P-5</t>
  </si>
  <si>
    <t>521/7</t>
  </si>
  <si>
    <t>LD1M/00368782/6</t>
  </si>
  <si>
    <t>Rewolucji 1905 r. bez numeru
Sterlinga bez numeru</t>
  </si>
  <si>
    <t>290/20
271/7</t>
  </si>
  <si>
    <t>LD1M/00228798/9
LD1M/00113284/3</t>
  </si>
  <si>
    <t>Hipoteczna bez numeru</t>
  </si>
  <si>
    <t>B-29</t>
  </si>
  <si>
    <t>210/1</t>
  </si>
  <si>
    <t>LD1M/00035127/4</t>
  </si>
  <si>
    <t>Poli Gojawiczyńskiej 21,
Poli Gojawiczyńskiej 17A/19, Zofii Nałkowskiej 6 i 7-9A</t>
  </si>
  <si>
    <t>158/60
158/51</t>
  </si>
  <si>
    <t>LD1M/00333409/4
LD1M/00169014/7</t>
  </si>
  <si>
    <t>Zmienna bez numeru</t>
  </si>
  <si>
    <t>B-50</t>
  </si>
  <si>
    <t>223/2</t>
  </si>
  <si>
    <t>LD1M/00053574/4</t>
  </si>
  <si>
    <t>Krucza bez numeru,
Stanisława Przybyszewskiego 15/21</t>
  </si>
  <si>
    <t>G-3</t>
  </si>
  <si>
    <t>128,
94/5</t>
  </si>
  <si>
    <t>LD1M/00096951/4
LD1M/00022146/9</t>
  </si>
  <si>
    <t>Lucjana Rydla 21, Władysława Anczyca 5, Leopolda Staffa 1</t>
  </si>
  <si>
    <t>111/25
112/4</t>
  </si>
  <si>
    <t>LD1M/00030485/6</t>
  </si>
  <si>
    <t>Alojzego Felińskiego 4</t>
  </si>
  <si>
    <t>182/95</t>
  </si>
  <si>
    <t>LD1M/00166801/0</t>
  </si>
  <si>
    <t>Leopolda Staffa 1</t>
  </si>
  <si>
    <t>112/16</t>
  </si>
  <si>
    <t>LD1M/00126702/4</t>
  </si>
  <si>
    <t>Wólczańska bez numeru</t>
  </si>
  <si>
    <t>1/18</t>
  </si>
  <si>
    <t>LD1M/00356748/9</t>
  </si>
  <si>
    <t>Zachodnia 45-45A, Zachodnia bez numeru</t>
  </si>
  <si>
    <t>B-46</t>
  </si>
  <si>
    <t>96/46, 96/48, 96/50, 96/52</t>
  </si>
  <si>
    <t>LD1M/00259765/4
LD1M/00305145/0
LD1M/00140744/4
LD1M/00005679/9</t>
  </si>
  <si>
    <t>Park Staromiejski</t>
  </si>
  <si>
    <t>350/35, 350/42</t>
  </si>
  <si>
    <t>LD1M/00321551/7</t>
  </si>
  <si>
    <t>Wójtowska 5</t>
  </si>
  <si>
    <t>G-12</t>
  </si>
  <si>
    <t>LD1M/00094726/4</t>
  </si>
  <si>
    <t>Marysińska bez numeru, Marysińska 59, Park im. Szarych Szeregów</t>
  </si>
  <si>
    <t>61/1, 70/9, 628/5</t>
  </si>
  <si>
    <t>LD1M/00034476/8
LD1M/00130303/8
LD1M/00017220/4</t>
  </si>
  <si>
    <t>Papiernicza bez numeru</t>
  </si>
  <si>
    <t>W-31</t>
  </si>
  <si>
    <t>28/2, 28/3, 28/4, 28/5, 28/13, 78, 77, 74, 72, 176/5, 176/6, 28/32, 176/7, 176/8, 176/9, 73</t>
  </si>
  <si>
    <t>LD1M/00041618/8
LD1M/00317712/3
LD1M/00043529/1
LD1M/00317713/0
LD1M/00050055/9</t>
  </si>
  <si>
    <t>188/7</t>
  </si>
  <si>
    <t>LD1M/00122717/4</t>
  </si>
  <si>
    <t>Alojzego Felińskiego bez numeru</t>
  </si>
  <si>
    <t>182/92</t>
  </si>
  <si>
    <t>LD1M/00279418/3</t>
  </si>
  <si>
    <t>Lucjana Rydla 19</t>
  </si>
  <si>
    <t>109/7</t>
  </si>
  <si>
    <t>LD1M/00126701/7</t>
  </si>
  <si>
    <t>LD1M/00126699/9</t>
  </si>
  <si>
    <t>182/100</t>
  </si>
  <si>
    <t>LD1M/00305886/6</t>
  </si>
  <si>
    <t>Janowska 19</t>
  </si>
  <si>
    <t>W-34</t>
  </si>
  <si>
    <t>138/4</t>
  </si>
  <si>
    <t>LD1M/00018974/1</t>
  </si>
  <si>
    <t>Siewna 15</t>
  </si>
  <si>
    <t>20/5</t>
  </si>
  <si>
    <t>LD1M/00122708/8</t>
  </si>
  <si>
    <t>Rysownicza 36, Łagiewnicka bez numeru</t>
  </si>
  <si>
    <t>328/18, 651</t>
  </si>
  <si>
    <t>LD1M/00039926/3, LD1M/00318041/5</t>
  </si>
  <si>
    <t>Rzepakowa bez numeru</t>
  </si>
  <si>
    <t>204/5</t>
  </si>
  <si>
    <t>LD1M/00036820/9</t>
  </si>
  <si>
    <t>Henryka Sienkiewicza 8, Henryka Sienkiewicza 10</t>
  </si>
  <si>
    <t>63/10, 63/12</t>
  </si>
  <si>
    <t>LD1M/00307942/1, LD1M/00124175/6</t>
  </si>
  <si>
    <t>Miedziana 1/3</t>
  </si>
  <si>
    <t>W-24</t>
  </si>
  <si>
    <t>158/7</t>
  </si>
  <si>
    <t>LD1M/00125630/1</t>
  </si>
  <si>
    <t>1/1
1/2
1/8
1/15
1/16
1/21</t>
  </si>
  <si>
    <t>LD1M/00189608/4
LD1M/00042072/5
LD1M/00335121/5
LD1M/00335118/1
LD1M/00335119/8</t>
  </si>
  <si>
    <t>Wojska Polskiego 50-64, Marynarska, Zielna 7, 19 i Zielna bez numeru</t>
  </si>
  <si>
    <t>64/80, 64/83, 64/84, 64/87, 64/59, 64/61, 64/62, 64/64, 64/66, 64/67 i 64/71</t>
  </si>
  <si>
    <t>LD1M/00008216/7</t>
  </si>
  <si>
    <t>Wyszyńskiego bez numeru, Retkińska bez numeru</t>
  </si>
  <si>
    <t>P-25</t>
  </si>
  <si>
    <t>201/321
202/82
202/26
202/30
202/29</t>
  </si>
  <si>
    <t>201/71
201/72
201/83
204</t>
  </si>
  <si>
    <t>LD1M/00025263/6
LD1M/00025263/6
LD1M/00033176/8
LD1M/00367431/4</t>
  </si>
  <si>
    <t>Tadeusza Micińskiego bez numeru, Tadeusza Micińskiego 27,41,43, 45,47</t>
  </si>
  <si>
    <t>B-40</t>
  </si>
  <si>
    <t>37/33
37/43
39/18
37/19
37/35
37/41
37/42
37/24
37/36
37/37
37/38
37/39</t>
  </si>
  <si>
    <t>LD1M/00009330/9</t>
  </si>
  <si>
    <t>Alojzego Felińskiego 6/10, Alojzego Felińskiego bez numeru, Leopolda Staffa 1/3, 2-8 i 5</t>
  </si>
  <si>
    <t>LD1M/00025223/4</t>
  </si>
  <si>
    <t>Heleny Marusarzówny 9</t>
  </si>
  <si>
    <t>P-26</t>
  </si>
  <si>
    <t>88/15</t>
  </si>
  <si>
    <t>LD1M/00281929/5</t>
  </si>
  <si>
    <t>Łagiewnicka bez numeru</t>
  </si>
  <si>
    <t>B-10
B-12</t>
  </si>
  <si>
    <t>260/13
1/29</t>
  </si>
  <si>
    <t>LD1M/00092496/8
LD1M/00007201/2</t>
  </si>
  <si>
    <t>al. Tadeusza Kościuszki 42</t>
  </si>
  <si>
    <t>213/7</t>
  </si>
  <si>
    <t>LD1M/00002810/9</t>
  </si>
  <si>
    <t>213/3, 213/7</t>
  </si>
  <si>
    <t>LD1M/00097928/1
LD1M/00094947/9
LD1M/00120069/2
LD1M/00080599/3
LD1M/00094691/9
LD1M/00089964/6
LD1M/00120068/5</t>
  </si>
  <si>
    <t>B-50, 
B-49</t>
  </si>
  <si>
    <t>108/16
112/15
179/8
182/76</t>
  </si>
  <si>
    <t>W-9</t>
  </si>
  <si>
    <t>481/17</t>
  </si>
  <si>
    <t>Żmichowskiej bez numeru (szlak kolejowy)</t>
  </si>
  <si>
    <t>557/15</t>
  </si>
  <si>
    <t>LD1M/00329299/8</t>
  </si>
  <si>
    <t>483/31</t>
  </si>
  <si>
    <t>LD1M/00330778/0</t>
  </si>
  <si>
    <t>Wiwulskiego 3
Paderewskiego 1-7</t>
  </si>
  <si>
    <t>G-11</t>
  </si>
  <si>
    <t>11/6
1/10</t>
  </si>
  <si>
    <t>LD1M/00036774/4
LD1M/00149995/1</t>
  </si>
  <si>
    <t>Liściasta bez numeru</t>
  </si>
  <si>
    <t>B-3</t>
  </si>
  <si>
    <t>64/27</t>
  </si>
  <si>
    <t>LD1M/00092496/8</t>
  </si>
  <si>
    <t>Stefana Jaracza 48 i bez numeru</t>
  </si>
  <si>
    <t xml:space="preserve">
138/12
164/13</t>
  </si>
  <si>
    <t>LD1M/00000077/4
LD1M/00354167/8</t>
  </si>
  <si>
    <t>Marysińska 102-104D</t>
  </si>
  <si>
    <t>495/280</t>
  </si>
  <si>
    <t>LD1M/00042417/6</t>
  </si>
  <si>
    <t>Krzysztofa Kilińskiego bez numeru, plac Bronisława Sałacińskiego</t>
  </si>
  <si>
    <t>283/30</t>
  </si>
  <si>
    <t>LD1M/00339571/2</t>
  </si>
  <si>
    <t>Park Nad Jasieniem</t>
  </si>
  <si>
    <t>133/2</t>
  </si>
  <si>
    <t>LD1M/00318781/4</t>
  </si>
  <si>
    <t>Tramwajowa 17</t>
  </si>
  <si>
    <t>325/11</t>
  </si>
  <si>
    <t>LD1M/00346311/4</t>
  </si>
  <si>
    <t>Zuchów 6, Łopianowa bez numeru</t>
  </si>
  <si>
    <t>G-23</t>
  </si>
  <si>
    <t>220/9
220/2</t>
  </si>
  <si>
    <t>LD1M/00295065/1
LD1M/00116712/4</t>
  </si>
  <si>
    <t>P-8</t>
  </si>
  <si>
    <t>41/3</t>
  </si>
  <si>
    <t>LD1M/00117394/5</t>
  </si>
  <si>
    <r>
      <t xml:space="preserve">IV. </t>
    </r>
    <r>
      <rPr>
        <sz val="12"/>
        <rFont val="Times New Roman"/>
        <family val="1"/>
      </rPr>
      <t>Służebność gruntowa przejścia i przejazu oraz służebność gruntowa o treści
       odpowiadającej służebności przesyłu:</t>
    </r>
  </si>
  <si>
    <t>217/142, 201/1, 122/3, 125/15, 125/16, 199/53, 199/54, 199/55, 200/7</t>
  </si>
  <si>
    <t>LD1M/00008132/4, LD1M/00046607/3, LD1M/00094896/6, LD1M/00148135/8, LD1M/00009163/7</t>
  </si>
  <si>
    <t>płk Jana Kilińskiego bez numeru, Składowa bez numeru, Krzysztofa Kieślowskiego bez numeru, plac Bronisława Sałacińskiego</t>
  </si>
  <si>
    <t>282/14, 282/16, 283/30</t>
  </si>
  <si>
    <t>LD1M/00216033/1
LD1M/00339570/5
LD1M/00339571/2</t>
  </si>
  <si>
    <t>Św. Jerzego 12</t>
  </si>
  <si>
    <t>Akceptacje:</t>
  </si>
  <si>
    <t>………………………………………………………………………………………………</t>
  </si>
  <si>
    <t>Helska bez numeru</t>
  </si>
  <si>
    <t>Kalinowa 19
Kalinowa 23/25
Osinowa 20/20A
Osinowa 22
Morwowa 6
Morwowa 6A i 6B
Morwowa 8
Morwowa 8
Morwowa 10
Morwowa 14
Osinowa 28</t>
  </si>
  <si>
    <t>LD1M/00115434/4
LD1M/00115423/4
LD1M/00154212/7
LD1M/00154213/4
LD1M/00122833/3
LD1M/00122833/3
LD1M/00122834/0
LD1M/00122834/0
LD1M/00118296/5
LD1M/00118293/4
LD1M/00115524/2</t>
  </si>
  <si>
    <t>Mahatmy Gandhiego 29B</t>
  </si>
  <si>
    <t>Juliana Tuwima bez numeru</t>
  </si>
  <si>
    <t>Kadłubka 38, 42, 42/44 Makuszyńskiego 1-7, Gojawiczyńskiej 9/13 i 7/9, Ejsmonda 2A, Felińskiego 17</t>
  </si>
  <si>
    <r>
      <t xml:space="preserve">Z-ca Dyrektora Wydziału
Dysponowania Mieniem
</t>
    </r>
    <r>
      <rPr>
        <b/>
        <sz val="16"/>
        <color indexed="9"/>
        <rFont val="Arial"/>
        <family val="2"/>
      </rPr>
      <t>A</t>
    </r>
    <r>
      <rPr>
        <b/>
        <sz val="10"/>
        <rFont val="Arial"/>
        <family val="2"/>
      </rPr>
      <t xml:space="preserve">
Monika Andrzejewska-Koniuszaniec</t>
    </r>
  </si>
  <si>
    <t>*</t>
  </si>
  <si>
    <r>
      <rPr>
        <b/>
        <sz val="13"/>
        <rFont val="Arial"/>
        <family val="2"/>
      </rPr>
      <t>*</t>
    </r>
    <r>
      <rPr>
        <sz val="13"/>
        <rFont val="Arial"/>
        <family val="2"/>
      </rPr>
      <t xml:space="preserve"> </t>
    </r>
    <r>
      <rPr>
        <sz val="10"/>
        <rFont val="Arial"/>
        <family val="2"/>
      </rPr>
      <t xml:space="preserve"> w tym 8 umów, w odniesieniu do których wpłaty w łącznej wysokości 1 184 334,00 zł netto 
   wpłyną w styczniu 2024 r.</t>
    </r>
  </si>
  <si>
    <t>LD1M/00353044/3</t>
  </si>
  <si>
    <t>Milionowa 22, 105/107 
i bez numeru, Tymienieckiego bez numeru</t>
  </si>
  <si>
    <t>Broniewskiego 64, 68 
i Nałkowskiej 5</t>
  </si>
  <si>
    <t>Piłsudskiego 145 
i Piłsudskiego bez numeru</t>
  </si>
  <si>
    <t>LD1M/00092204/5
LD1M/00041278/2
LD1M/00040498/3
LD1M/00041227/0
LD1M/00271727/6</t>
  </si>
  <si>
    <t>W-23, 
W-24</t>
  </si>
  <si>
    <t>2/11, 2/12, 4/5, 233/10</t>
  </si>
  <si>
    <t>gen. Jarosława Dąbrowskiego 206, 
gen. Jarosława Dąbrowskiego bez numeru, Lodowa 91, Lodowa bez numeru</t>
  </si>
  <si>
    <t>Druk Nr 62/2024</t>
  </si>
  <si>
    <t>z dnia 01.03.2024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</si>
</sst>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&quot; zł&quot;"/>
  </numFmts>
  <fonts count="48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8" fontId="47" fillId="0" borderId="12" xfId="6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8" fontId="47" fillId="0" borderId="10" xfId="6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los01\vol_1\DGM\DM\IV%20-%20Oddzia&#322;%20Ograniczonych%20Praw%20Rzeczowych\WEWN\WYKAZ%20SPRAW%20ZAKO&#323;CZONYCH%20AKTEM%20dot%20s&#322;u&#380;ebno&#347;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  <sheetName val="ZEST 23"/>
      <sheetName val="2022"/>
      <sheetName val="ZEST 22"/>
      <sheetName val="2021"/>
      <sheetName val="ZEST 21"/>
      <sheetName val="2020"/>
      <sheetName val="ZEST 20"/>
      <sheetName val="2019"/>
      <sheetName val="ZEST 19"/>
      <sheetName val="2018"/>
      <sheetName val="ZEST 18"/>
      <sheetName val="2017"/>
      <sheetName val="ZEST 17"/>
      <sheetName val="ustanowione służebności "/>
      <sheetName val="WYKRESY"/>
      <sheetName val="SŁOWNIK"/>
      <sheetName val="zakończone 2010 r."/>
      <sheetName val="Arkusz1"/>
      <sheetName val="Arkusz3"/>
    </sheetNames>
    <sheetDataSet>
      <sheetData sheetId="16">
        <row r="2">
          <cell r="D2" t="str">
            <v>"DINO POLSKA" S.A.</v>
          </cell>
        </row>
        <row r="3">
          <cell r="D3" t="str">
            <v>7R Projekt 7 Sp. z o.o.</v>
          </cell>
        </row>
        <row r="4">
          <cell r="D4" t="str">
            <v>A15 Sp. z o. o.</v>
          </cell>
        </row>
        <row r="5">
          <cell r="D5" t="str">
            <v>ABX Sp. z o.o.
Agraf Sp. z o.o.</v>
          </cell>
        </row>
        <row r="6">
          <cell r="D6" t="str">
            <v>Adam Strumiłło, Dorota Strumiłło</v>
          </cell>
        </row>
        <row r="7">
          <cell r="D7" t="str">
            <v>Adelina Skowrońska-Jedynak, Paweł Jedynak</v>
          </cell>
        </row>
        <row r="8">
          <cell r="D8" t="str">
            <v>Agnieszka Grabowska-Dudzińska Bogusław Dudziński</v>
          </cell>
        </row>
        <row r="9">
          <cell r="D9" t="str">
            <v>Agnieszka Zatorska</v>
          </cell>
        </row>
        <row r="10">
          <cell r="D10" t="str">
            <v>Akademia Humanistyczno-Ekonomiczna w Łodzi</v>
          </cell>
        </row>
        <row r="11">
          <cell r="D11" t="str">
            <v>Aleksander i Bożenna Kaczmarscy</v>
          </cell>
        </row>
        <row r="12">
          <cell r="D12" t="str">
            <v>Andrzej Buczyński</v>
          </cell>
        </row>
        <row r="13">
          <cell r="D13" t="str">
            <v>Andrzej Gumola</v>
          </cell>
        </row>
        <row r="14">
          <cell r="D14" t="str">
            <v>Aneta Papis, Jarosław Papis</v>
          </cell>
        </row>
        <row r="15">
          <cell r="D15" t="str">
            <v>Artur i Anna Kobylańscy</v>
          </cell>
        </row>
        <row r="16">
          <cell r="D16" t="str">
            <v>Astrum Łódź Sp. z o.o.</v>
          </cell>
        </row>
        <row r="17">
          <cell r="D17" t="str">
            <v>ATAL S.A. Łódzka Spółka Infrastrukturalna sp. z o.o.</v>
          </cell>
        </row>
        <row r="18">
          <cell r="D18" t="str">
            <v>Barbara Daniszewska, Adam Daniszewski</v>
          </cell>
        </row>
        <row r="19">
          <cell r="D19" t="str">
            <v>Boguław i Ewa Fronczek</v>
          </cell>
        </row>
        <row r="20">
          <cell r="D20" t="str">
            <v>Bożena Siekacz, Zbigniew Siekacz, Piotr Bogusz, Renata Bogusz</v>
          </cell>
        </row>
        <row r="21">
          <cell r="D21" t="str">
            <v>Budomal Development sp. z o.o. sp.k.</v>
          </cell>
        </row>
        <row r="22">
          <cell r="D22" t="str">
            <v>Cross Point sp. z o.o.</v>
          </cell>
        </row>
        <row r="23">
          <cell r="D23" t="str">
            <v>Dagmara Marczak, Przemysław Marczak</v>
          </cell>
        </row>
        <row r="24">
          <cell r="D24" t="str">
            <v>Dorota Major-Sak, Sławomir Sak</v>
          </cell>
        </row>
        <row r="25">
          <cell r="D25" t="str">
            <v>Dream Home Invest sp. z o. o.</v>
          </cell>
        </row>
        <row r="26">
          <cell r="D26" t="str">
            <v>Dynamix sp. z o.o.</v>
          </cell>
        </row>
        <row r="27">
          <cell r="D27" t="str">
            <v>Eco-Power II sp. z o.o.</v>
          </cell>
        </row>
        <row r="28">
          <cell r="D28" t="str">
            <v>Eco-Power II sp. z o.o. (PGE Dystrybucja S.A.)</v>
          </cell>
        </row>
        <row r="29">
          <cell r="D29" t="str">
            <v>Elektrownia RE</v>
          </cell>
        </row>
        <row r="30">
          <cell r="D30" t="str">
            <v>Ewa Ruta</v>
          </cell>
        </row>
        <row r="31">
          <cell r="D31" t="str">
            <v>G.T. Factory 6 sp. z o.o. sp. k. </v>
          </cell>
        </row>
        <row r="32">
          <cell r="D32" t="str">
            <v>GENESIS-LUCRO 1 sp. z o. o.</v>
          </cell>
        </row>
        <row r="33">
          <cell r="D33" t="str">
            <v>Ghelamco GP10 sp. Z o.o. Azira sp. K-A</v>
          </cell>
        </row>
        <row r="34">
          <cell r="D34" t="str">
            <v>Ghelamco GP10 sp. Z o.o. Azira sp.K-A (ŁSI sp. z o.o.)</v>
          </cell>
        </row>
        <row r="35">
          <cell r="D35" t="str">
            <v>Ghelamco Nowa Formiernia sp. z o.o.</v>
          </cell>
        </row>
        <row r="36">
          <cell r="D36" t="str">
            <v>Golden Lion Investments Sp. z o.o. Spółka komandytowa</v>
          </cell>
        </row>
        <row r="37">
          <cell r="D37" t="str">
            <v>Golden Lion sp. z o.o. sp. k. </v>
          </cell>
        </row>
        <row r="38">
          <cell r="D38" t="str">
            <v>Grupowa Oczyszczalnia Ścieków w Łodzi sp. z o.o.</v>
          </cell>
        </row>
        <row r="39">
          <cell r="D39" t="str">
            <v>Grzegorz i Halina Pieszyńscy</v>
          </cell>
        </row>
        <row r="40">
          <cell r="D40" t="str">
            <v>GT Factory sp. z o.o. sp.k. </v>
          </cell>
        </row>
        <row r="41">
          <cell r="D41" t="str">
            <v>Halina i Roman Sabaj</v>
          </cell>
        </row>
        <row r="42">
          <cell r="D42" t="str">
            <v>Halina Pązik-Caban</v>
          </cell>
        </row>
        <row r="43">
          <cell r="D43" t="str">
            <v>Helena Miętkiewska</v>
          </cell>
        </row>
        <row r="44">
          <cell r="D44" t="str">
            <v>Henryk Ratajczyk</v>
          </cell>
        </row>
        <row r="45">
          <cell r="D45" t="str">
            <v>Inter Inwest RTCL Sp. zo.o Sp.k.</v>
          </cell>
        </row>
        <row r="46">
          <cell r="D46" t="str">
            <v>Jabłońska Monika</v>
          </cell>
        </row>
        <row r="47">
          <cell r="D47" t="str">
            <v>Jarosław Studziński</v>
          </cell>
        </row>
        <row r="48">
          <cell r="D48" t="str">
            <v>Jarosław Wróbel</v>
          </cell>
        </row>
        <row r="49">
          <cell r="D49" t="str">
            <v>Joanna Sekulska-Nalewajko, Tomasz Jaworski</v>
          </cell>
        </row>
        <row r="50">
          <cell r="D50" t="str">
            <v>Jolanta Miller- Kozakiewicz </v>
          </cell>
        </row>
        <row r="51">
          <cell r="D51" t="str">
            <v>LCN NOWAFORM (PL) sp. z o.o.</v>
          </cell>
        </row>
        <row r="52">
          <cell r="D52" t="str">
            <v>LIDL Sp. z o.o. sp.komandytowa</v>
          </cell>
        </row>
        <row r="53">
          <cell r="D53" t="str">
            <v>LOTOS Paliwa S.A.</v>
          </cell>
        </row>
        <row r="54">
          <cell r="D54" t="str">
            <v>ŁSI sp. z o.o.</v>
          </cell>
        </row>
        <row r="55">
          <cell r="D55" t="str">
            <v>ŁSI sp. z o.o. (ATAL S.A.)</v>
          </cell>
        </row>
        <row r="56">
          <cell r="D56" t="str">
            <v>Malta Sp. z o.o.</v>
          </cell>
        </row>
        <row r="57">
          <cell r="D57" t="str">
            <v>Małgorzata i Wojciech Kowalczyk</v>
          </cell>
        </row>
        <row r="58">
          <cell r="D58" t="str">
            <v>Małgorzata i Wojciech Kowalczyk</v>
          </cell>
        </row>
        <row r="59">
          <cell r="D59" t="str">
            <v>Marek Waśniewski </v>
          </cell>
        </row>
        <row r="60">
          <cell r="D60" t="str">
            <v>Maria i Paweł Rosiak</v>
          </cell>
        </row>
        <row r="61">
          <cell r="D61" t="str">
            <v>Market Auto Piotr Pietrucha, Marek Rataj Sp. j. </v>
          </cell>
        </row>
        <row r="62">
          <cell r="D62" t="str">
            <v>MEP Industrial Centre Łódź Sp. z o.o.</v>
          </cell>
        </row>
        <row r="63">
          <cell r="D63" t="str">
            <v>Mikomaks- małż. Janusz i Anna Maria Mikołajczyk</v>
          </cell>
        </row>
        <row r="64">
          <cell r="D64" t="str">
            <v>Monika Maraszek</v>
          </cell>
        </row>
        <row r="65">
          <cell r="D65" t="str">
            <v>MPM</v>
          </cell>
        </row>
        <row r="66">
          <cell r="D66" t="str">
            <v>MRHAUS</v>
          </cell>
        </row>
        <row r="67">
          <cell r="D67" t="str">
            <v>Multimedia Polska Infrastruktura Sp. z o.o.</v>
          </cell>
        </row>
        <row r="68">
          <cell r="D68" t="str">
            <v>MURAPOL REL ESTATE S.A.</v>
          </cell>
        </row>
        <row r="69">
          <cell r="D69" t="str">
            <v>Orange Polska S.A.</v>
          </cell>
        </row>
        <row r="70">
          <cell r="D70" t="str">
            <v>Paweł Obacz</v>
          </cell>
        </row>
        <row r="71">
          <cell r="D71" t="str">
            <v>PD S.A. Nowe Złotno 4 Sp. Komandytowo-Akcyjna</v>
          </cell>
        </row>
        <row r="72">
          <cell r="D72" t="str">
            <v>PD Spółka Akcyjna Nowe Złotno 5 S.K.A</v>
          </cell>
        </row>
        <row r="73">
          <cell r="D73" t="str">
            <v>PGE Dystrybucja S.A.</v>
          </cell>
        </row>
        <row r="74">
          <cell r="D74" t="str">
            <v>Piotr i Beata Migas</v>
          </cell>
        </row>
        <row r="75">
          <cell r="D75" t="str">
            <v>Politechnika Łódzka Centrum Informatyczne</v>
          </cell>
        </row>
        <row r="76">
          <cell r="D76" t="str">
            <v>Politechnika Łódzka Centrum Komputerowe</v>
          </cell>
        </row>
        <row r="77">
          <cell r="D77" t="str">
            <v>Polska Spółka Gazownictwa sp. z o.o.</v>
          </cell>
        </row>
        <row r="78">
          <cell r="D78" t="str">
            <v>Polskie Sieci Elektroenergetyczne S.A. ( SPIE Elbud Gdańsk S.A.)</v>
          </cell>
        </row>
        <row r="79">
          <cell r="D79" t="str">
            <v>Port Lotniczy Łódź PGE Dystrybucja S.A.</v>
          </cell>
        </row>
        <row r="80">
          <cell r="D80" t="str">
            <v>PRETIUM S.C. Daria Młocek Paweł Młocek</v>
          </cell>
        </row>
        <row r="81">
          <cell r="D81" t="str">
            <v>PROFBUD Łódź sp. z o. o. sp. k.</v>
          </cell>
        </row>
        <row r="82">
          <cell r="D82" t="str">
            <v>Robert Suliborski</v>
          </cell>
        </row>
        <row r="83">
          <cell r="D83" t="str">
            <v>SAMSON-DOM Sp. Z o.o. GREEN PARK Sp.k.
ŁSI sp. z o.o.</v>
          </cell>
        </row>
        <row r="84">
          <cell r="D84" t="str">
            <v>Spółdzielnia Mieszkaniowa DOŁY-MARYSIŃSKA</v>
          </cell>
        </row>
        <row r="85">
          <cell r="D85" t="str">
            <v>Stanisław i Agnieszka Szczęśniak </v>
          </cell>
        </row>
        <row r="86">
          <cell r="D86" t="str">
            <v>Stanisław Jabłoński</v>
          </cell>
        </row>
        <row r="87">
          <cell r="D87" t="str">
            <v>Sylwia Klepczyńska, Marcin Klepczyński</v>
          </cell>
        </row>
        <row r="88">
          <cell r="D88" t="str">
            <v>Tadeusz Fortuna
Tomasz Fortuna </v>
          </cell>
        </row>
        <row r="89">
          <cell r="D89" t="str">
            <v>Tadeusz Kowalczyk, Januszy Kowalczyk, Ilona Sapieja</v>
          </cell>
        </row>
        <row r="90">
          <cell r="D90" t="str">
            <v>TDG NARUTOWICZA sp. z o.o. Sp.K.</v>
          </cell>
        </row>
        <row r="91">
          <cell r="D91" t="str">
            <v>Teresa Radkowska i Konrad Przybysz </v>
          </cell>
        </row>
        <row r="92">
          <cell r="D92" t="str">
            <v>Teresa Sabela</v>
          </cell>
        </row>
        <row r="93">
          <cell r="D93" t="str">
            <v>T-Mobile Polska S.A.</v>
          </cell>
        </row>
        <row r="94">
          <cell r="D94" t="str">
            <v>T-Mobile S.A.</v>
          </cell>
        </row>
        <row r="95">
          <cell r="D95" t="str">
            <v>TOYA Sp. z o.o.</v>
          </cell>
        </row>
        <row r="96">
          <cell r="D96" t="str">
            <v>TRW Łódź</v>
          </cell>
        </row>
        <row r="97">
          <cell r="D97" t="str">
            <v>Urszula i Łukasz Adamkiewicz</v>
          </cell>
        </row>
        <row r="98">
          <cell r="D98" t="str">
            <v>Varitex Sp.z o.o. Sp. k. </v>
          </cell>
        </row>
        <row r="99">
          <cell r="D99" t="str">
            <v>Veolia Energia Łódź S.A.</v>
          </cell>
        </row>
        <row r="100">
          <cell r="D100" t="str">
            <v>Veolia Energia Łódź S.A.
Wspólnota Mieszkaniowa Dowborczyków 5</v>
          </cell>
        </row>
        <row r="101">
          <cell r="D101" t="str">
            <v>VERA SPORT Sp. z o.o.</v>
          </cell>
        </row>
        <row r="102">
          <cell r="D102" t="str">
            <v>Wiesław i Regina Szczapa</v>
          </cell>
        </row>
        <row r="103">
          <cell r="D103" t="str">
            <v>Województwo Łódzkie</v>
          </cell>
        </row>
        <row r="104">
          <cell r="D104" t="str">
            <v>Województwo Łódzkie - Zarząd Nieruchomości Województwa Łódzkiego</v>
          </cell>
        </row>
        <row r="105">
          <cell r="D105" t="str">
            <v>Wspólnota Mieszkaniowa Limanowskiego 191</v>
          </cell>
        </row>
        <row r="106">
          <cell r="D106" t="str">
            <v>Wspólnota Mieszkaniowa Zamenhofa 17</v>
          </cell>
        </row>
        <row r="107">
          <cell r="D107" t="str">
            <v>Zarząd Nieruchomości Województwa Łódzkiego </v>
          </cell>
        </row>
        <row r="108">
          <cell r="D108" t="str">
            <v>Zbigniew Bolonek </v>
          </cell>
        </row>
        <row r="109">
          <cell r="D109" t="str">
            <v>Zbigniew Kruszyński </v>
          </cell>
        </row>
        <row r="110">
          <cell r="D110" t="str">
            <v>Zuzanna Podgórska-Pawlak, Michał Pawlak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view="pageBreakPreview" zoomScaleSheetLayoutView="100" zoomScalePageLayoutView="0" workbookViewId="0" topLeftCell="A1">
      <selection activeCell="A5" sqref="A5:H5"/>
    </sheetView>
  </sheetViews>
  <sheetFormatPr defaultColWidth="9.140625" defaultRowHeight="12.75"/>
  <cols>
    <col min="1" max="1" width="7.28125" style="1" customWidth="1"/>
    <col min="2" max="2" width="4.8515625" style="7" customWidth="1"/>
    <col min="3" max="3" width="22.8515625" style="1" customWidth="1"/>
    <col min="4" max="4" width="8.140625" style="1" customWidth="1"/>
    <col min="5" max="5" width="11.140625" style="1" customWidth="1"/>
    <col min="6" max="6" width="17.57421875" style="1" customWidth="1"/>
    <col min="7" max="7" width="16.140625" style="1" customWidth="1"/>
    <col min="8" max="8" width="7.8515625" style="1" customWidth="1"/>
    <col min="9" max="16384" width="9.140625" style="1" customWidth="1"/>
  </cols>
  <sheetData>
    <row r="1" ht="15.75">
      <c r="G1" s="16" t="s">
        <v>389</v>
      </c>
    </row>
    <row r="2" ht="15.75">
      <c r="G2" s="16" t="s">
        <v>390</v>
      </c>
    </row>
    <row r="3" ht="15.75">
      <c r="G3" s="16"/>
    </row>
    <row r="4" ht="15.75">
      <c r="G4" s="15"/>
    </row>
    <row r="5" spans="1:8" ht="76.5" customHeight="1">
      <c r="A5" s="48" t="s">
        <v>14</v>
      </c>
      <c r="B5" s="48"/>
      <c r="C5" s="48"/>
      <c r="D5" s="48"/>
      <c r="E5" s="48"/>
      <c r="F5" s="48"/>
      <c r="G5" s="48"/>
      <c r="H5" s="48"/>
    </row>
    <row r="8" spans="1:8" ht="34.5" customHeight="1">
      <c r="A8" s="49" t="s">
        <v>12</v>
      </c>
      <c r="B8" s="49"/>
      <c r="C8" s="49"/>
      <c r="D8" s="49"/>
      <c r="E8" s="49"/>
      <c r="F8" s="49"/>
      <c r="G8" s="49"/>
      <c r="H8" s="49"/>
    </row>
    <row r="10" spans="1:8" ht="35.25" customHeight="1">
      <c r="A10" s="49" t="s">
        <v>11</v>
      </c>
      <c r="B10" s="49"/>
      <c r="C10" s="49"/>
      <c r="D10" s="49"/>
      <c r="E10" s="49"/>
      <c r="F10" s="49"/>
      <c r="G10" s="49"/>
      <c r="H10" s="49"/>
    </row>
    <row r="12" spans="1:8" ht="29.25" customHeight="1">
      <c r="A12" s="49" t="s">
        <v>13</v>
      </c>
      <c r="B12" s="49"/>
      <c r="C12" s="49"/>
      <c r="D12" s="49"/>
      <c r="E12" s="49"/>
      <c r="F12" s="49"/>
      <c r="G12" s="49"/>
      <c r="H12" s="49"/>
    </row>
    <row r="13" spans="2:8" ht="12" customHeight="1">
      <c r="B13" s="18"/>
      <c r="C13" s="17"/>
      <c r="D13" s="17"/>
      <c r="E13" s="17"/>
      <c r="F13" s="17"/>
      <c r="G13" s="17"/>
      <c r="H13" s="17"/>
    </row>
    <row r="15" spans="3:8" ht="15.75">
      <c r="C15" s="44" t="s">
        <v>8</v>
      </c>
      <c r="D15" s="45"/>
      <c r="E15" s="45"/>
      <c r="F15" s="45"/>
      <c r="G15" s="45"/>
      <c r="H15" s="45"/>
    </row>
    <row r="17" spans="2:7" ht="20.25" customHeight="1">
      <c r="B17" s="42" t="s">
        <v>0</v>
      </c>
      <c r="C17" s="46" t="s">
        <v>5</v>
      </c>
      <c r="D17" s="46"/>
      <c r="E17" s="46"/>
      <c r="F17" s="46"/>
      <c r="G17" s="47" t="s">
        <v>7</v>
      </c>
    </row>
    <row r="18" spans="2:7" s="3" customFormat="1" ht="40.5" customHeight="1">
      <c r="B18" s="42"/>
      <c r="C18" s="6" t="s">
        <v>1</v>
      </c>
      <c r="D18" s="6" t="s">
        <v>2</v>
      </c>
      <c r="E18" s="6" t="s">
        <v>3</v>
      </c>
      <c r="F18" s="6" t="s">
        <v>4</v>
      </c>
      <c r="G18" s="47"/>
    </row>
    <row r="19" spans="2:7" ht="27.75" customHeight="1">
      <c r="B19" s="4">
        <v>1</v>
      </c>
      <c r="C19" s="24" t="s">
        <v>15</v>
      </c>
      <c r="D19" s="24" t="s">
        <v>16</v>
      </c>
      <c r="E19" s="24" t="s">
        <v>17</v>
      </c>
      <c r="F19" s="24" t="s">
        <v>18</v>
      </c>
      <c r="G19" s="25">
        <v>1437</v>
      </c>
    </row>
    <row r="20" spans="2:7" ht="14.25" customHeight="1">
      <c r="B20" s="4">
        <v>2</v>
      </c>
      <c r="C20" s="24" t="s">
        <v>19</v>
      </c>
      <c r="D20" s="24" t="s">
        <v>20</v>
      </c>
      <c r="E20" s="26" t="s">
        <v>21</v>
      </c>
      <c r="F20" s="24" t="s">
        <v>22</v>
      </c>
      <c r="G20" s="25">
        <v>1079</v>
      </c>
    </row>
    <row r="21" spans="2:7" ht="14.25" customHeight="1">
      <c r="B21" s="4">
        <v>3</v>
      </c>
      <c r="C21" s="33" t="s">
        <v>372</v>
      </c>
      <c r="D21" s="24" t="s">
        <v>23</v>
      </c>
      <c r="E21" s="24" t="s">
        <v>24</v>
      </c>
      <c r="F21" s="24" t="s">
        <v>25</v>
      </c>
      <c r="G21" s="25">
        <v>31782</v>
      </c>
    </row>
    <row r="22" spans="2:7" ht="14.25" customHeight="1">
      <c r="B22" s="4">
        <v>4</v>
      </c>
      <c r="C22" s="24" t="s">
        <v>26</v>
      </c>
      <c r="D22" s="24" t="s">
        <v>27</v>
      </c>
      <c r="E22" s="24" t="s">
        <v>28</v>
      </c>
      <c r="F22" s="24" t="s">
        <v>29</v>
      </c>
      <c r="G22" s="25">
        <v>2680</v>
      </c>
    </row>
    <row r="23" spans="2:7" ht="72.75" customHeight="1">
      <c r="B23" s="4">
        <v>5</v>
      </c>
      <c r="C23" s="24" t="s">
        <v>30</v>
      </c>
      <c r="D23" s="24" t="s">
        <v>31</v>
      </c>
      <c r="E23" s="24" t="s">
        <v>32</v>
      </c>
      <c r="F23" s="24" t="s">
        <v>33</v>
      </c>
      <c r="G23" s="25">
        <v>91719</v>
      </c>
    </row>
    <row r="24" spans="2:7" ht="27.75" customHeight="1">
      <c r="B24" s="4">
        <v>6</v>
      </c>
      <c r="C24" s="24" t="s">
        <v>34</v>
      </c>
      <c r="D24" s="24" t="s">
        <v>35</v>
      </c>
      <c r="E24" s="24" t="s">
        <v>36</v>
      </c>
      <c r="F24" s="24" t="s">
        <v>37</v>
      </c>
      <c r="G24" s="25">
        <v>6594</v>
      </c>
    </row>
    <row r="25" spans="6:7" ht="25.5" customHeight="1">
      <c r="F25" s="9" t="s">
        <v>6</v>
      </c>
      <c r="G25" s="8">
        <f>SUM(G19:G24)</f>
        <v>135291</v>
      </c>
    </row>
    <row r="26" spans="6:7" ht="16.5" customHeight="1">
      <c r="F26" s="22"/>
      <c r="G26" s="23"/>
    </row>
    <row r="27" spans="3:8" ht="15.75">
      <c r="C27" s="44" t="s">
        <v>9</v>
      </c>
      <c r="D27" s="45"/>
      <c r="E27" s="45"/>
      <c r="F27" s="45"/>
      <c r="G27" s="45"/>
      <c r="H27" s="45"/>
    </row>
    <row r="29" spans="2:7" ht="20.25" customHeight="1">
      <c r="B29" s="42" t="s">
        <v>0</v>
      </c>
      <c r="C29" s="43" t="s">
        <v>5</v>
      </c>
      <c r="D29" s="43"/>
      <c r="E29" s="43"/>
      <c r="F29" s="43"/>
      <c r="G29" s="47" t="s">
        <v>7</v>
      </c>
    </row>
    <row r="30" spans="2:7" s="3" customFormat="1" ht="40.5" customHeight="1">
      <c r="B30" s="42"/>
      <c r="C30" s="5" t="s">
        <v>1</v>
      </c>
      <c r="D30" s="5" t="s">
        <v>2</v>
      </c>
      <c r="E30" s="5" t="s">
        <v>3</v>
      </c>
      <c r="F30" s="5" t="s">
        <v>4</v>
      </c>
      <c r="G30" s="47"/>
    </row>
    <row r="31" spans="2:7" s="2" customFormat="1" ht="25.5">
      <c r="B31" s="21">
        <v>1</v>
      </c>
      <c r="C31" s="24" t="s">
        <v>38</v>
      </c>
      <c r="D31" s="24" t="s">
        <v>39</v>
      </c>
      <c r="E31" s="26" t="s">
        <v>40</v>
      </c>
      <c r="F31" s="24" t="s">
        <v>41</v>
      </c>
      <c r="G31" s="25">
        <v>86</v>
      </c>
    </row>
    <row r="32" spans="2:7" s="2" customFormat="1" ht="12.75">
      <c r="B32" s="21">
        <v>2</v>
      </c>
      <c r="C32" s="24" t="s">
        <v>42</v>
      </c>
      <c r="D32" s="24" t="s">
        <v>43</v>
      </c>
      <c r="E32" s="26" t="s">
        <v>44</v>
      </c>
      <c r="F32" s="24" t="s">
        <v>45</v>
      </c>
      <c r="G32" s="25">
        <v>348</v>
      </c>
    </row>
    <row r="33" spans="2:7" s="2" customFormat="1" ht="12.75">
      <c r="B33" s="21">
        <v>3</v>
      </c>
      <c r="C33" s="24" t="s">
        <v>46</v>
      </c>
      <c r="D33" s="24" t="s">
        <v>47</v>
      </c>
      <c r="E33" s="26" t="s">
        <v>48</v>
      </c>
      <c r="F33" s="24" t="s">
        <v>49</v>
      </c>
      <c r="G33" s="25">
        <v>331</v>
      </c>
    </row>
    <row r="34" spans="2:7" s="2" customFormat="1" ht="25.5">
      <c r="B34" s="21">
        <v>4</v>
      </c>
      <c r="C34" s="24" t="s">
        <v>50</v>
      </c>
      <c r="D34" s="24" t="s">
        <v>51</v>
      </c>
      <c r="E34" s="26" t="s">
        <v>52</v>
      </c>
      <c r="F34" s="24" t="s">
        <v>53</v>
      </c>
      <c r="G34" s="25">
        <v>11326</v>
      </c>
    </row>
    <row r="35" spans="2:7" s="2" customFormat="1" ht="12.75">
      <c r="B35" s="21">
        <v>5</v>
      </c>
      <c r="C35" s="24" t="s">
        <v>54</v>
      </c>
      <c r="D35" s="24" t="s">
        <v>55</v>
      </c>
      <c r="E35" s="26" t="s">
        <v>56</v>
      </c>
      <c r="F35" s="24" t="s">
        <v>57</v>
      </c>
      <c r="G35" s="25">
        <v>8</v>
      </c>
    </row>
    <row r="36" spans="2:7" s="2" customFormat="1" ht="12.75">
      <c r="B36" s="21">
        <v>6</v>
      </c>
      <c r="C36" s="24" t="s">
        <v>58</v>
      </c>
      <c r="D36" s="24" t="s">
        <v>59</v>
      </c>
      <c r="E36" s="26" t="s">
        <v>60</v>
      </c>
      <c r="F36" s="24" t="s">
        <v>61</v>
      </c>
      <c r="G36" s="29">
        <v>120</v>
      </c>
    </row>
    <row r="37" spans="2:7" s="2" customFormat="1" ht="12.75">
      <c r="B37" s="21">
        <v>7</v>
      </c>
      <c r="C37" s="24" t="s">
        <v>62</v>
      </c>
      <c r="D37" s="24" t="s">
        <v>63</v>
      </c>
      <c r="E37" s="24">
        <v>280</v>
      </c>
      <c r="F37" s="24" t="s">
        <v>64</v>
      </c>
      <c r="G37" s="25">
        <v>60</v>
      </c>
    </row>
    <row r="38" spans="2:7" s="2" customFormat="1" ht="25.5">
      <c r="B38" s="21">
        <v>8</v>
      </c>
      <c r="C38" s="24" t="s">
        <v>65</v>
      </c>
      <c r="D38" s="24" t="s">
        <v>66</v>
      </c>
      <c r="E38" s="24" t="s">
        <v>67</v>
      </c>
      <c r="F38" s="24" t="s">
        <v>68</v>
      </c>
      <c r="G38" s="25">
        <v>10470</v>
      </c>
    </row>
    <row r="39" spans="2:7" s="2" customFormat="1" ht="38.25">
      <c r="B39" s="21">
        <v>9</v>
      </c>
      <c r="C39" s="24" t="s">
        <v>69</v>
      </c>
      <c r="D39" s="37" t="s">
        <v>386</v>
      </c>
      <c r="E39" s="37" t="s">
        <v>387</v>
      </c>
      <c r="F39" s="24" t="s">
        <v>70</v>
      </c>
      <c r="G39" s="25">
        <f>30119+16001+2461</f>
        <v>48581</v>
      </c>
    </row>
    <row r="40" spans="2:7" s="2" customFormat="1" ht="12.75">
      <c r="B40" s="21">
        <v>10</v>
      </c>
      <c r="C40" s="33" t="s">
        <v>375</v>
      </c>
      <c r="D40" s="24" t="s">
        <v>71</v>
      </c>
      <c r="E40" s="24" t="s">
        <v>72</v>
      </c>
      <c r="F40" s="24" t="s">
        <v>73</v>
      </c>
      <c r="G40" s="25">
        <v>2182</v>
      </c>
    </row>
    <row r="41" spans="2:7" s="2" customFormat="1" ht="140.25">
      <c r="B41" s="21">
        <v>11</v>
      </c>
      <c r="C41" s="33" t="s">
        <v>373</v>
      </c>
      <c r="D41" s="24" t="s">
        <v>74</v>
      </c>
      <c r="E41" s="24" t="s">
        <v>75</v>
      </c>
      <c r="F41" s="33" t="s">
        <v>374</v>
      </c>
      <c r="G41" s="25">
        <v>14728</v>
      </c>
    </row>
    <row r="42" spans="2:7" s="2" customFormat="1" ht="12.75">
      <c r="B42" s="21">
        <v>12</v>
      </c>
      <c r="C42" s="24" t="s">
        <v>76</v>
      </c>
      <c r="D42" s="24" t="s">
        <v>27</v>
      </c>
      <c r="E42" s="24" t="s">
        <v>77</v>
      </c>
      <c r="F42" s="24" t="s">
        <v>78</v>
      </c>
      <c r="G42" s="25">
        <v>2550</v>
      </c>
    </row>
    <row r="43" spans="2:7" s="2" customFormat="1" ht="12.75">
      <c r="B43" s="21">
        <v>13</v>
      </c>
      <c r="C43" s="24" t="s">
        <v>79</v>
      </c>
      <c r="D43" s="24" t="s">
        <v>80</v>
      </c>
      <c r="E43" s="24" t="s">
        <v>81</v>
      </c>
      <c r="F43" s="24" t="s">
        <v>82</v>
      </c>
      <c r="G43" s="25">
        <v>6502</v>
      </c>
    </row>
    <row r="44" spans="2:7" s="2" customFormat="1" ht="12.75">
      <c r="B44" s="21">
        <v>14</v>
      </c>
      <c r="C44" s="24" t="s">
        <v>83</v>
      </c>
      <c r="D44" s="24" t="s">
        <v>84</v>
      </c>
      <c r="E44" s="24" t="s">
        <v>85</v>
      </c>
      <c r="F44" s="24" t="s">
        <v>86</v>
      </c>
      <c r="G44" s="25">
        <v>1331</v>
      </c>
    </row>
    <row r="45" spans="2:7" s="2" customFormat="1" ht="12.75">
      <c r="B45" s="21">
        <v>15</v>
      </c>
      <c r="C45" s="24" t="s">
        <v>87</v>
      </c>
      <c r="D45" s="24" t="s">
        <v>88</v>
      </c>
      <c r="E45" s="24" t="s">
        <v>89</v>
      </c>
      <c r="F45" s="24" t="s">
        <v>90</v>
      </c>
      <c r="G45" s="25">
        <v>1862</v>
      </c>
    </row>
    <row r="46" spans="2:7" s="2" customFormat="1" ht="12.75">
      <c r="B46" s="21">
        <v>16</v>
      </c>
      <c r="C46" s="24" t="s">
        <v>91</v>
      </c>
      <c r="D46" s="24" t="s">
        <v>92</v>
      </c>
      <c r="E46" s="26" t="s">
        <v>93</v>
      </c>
      <c r="F46" s="24" t="s">
        <v>94</v>
      </c>
      <c r="G46" s="25">
        <v>8</v>
      </c>
    </row>
    <row r="47" spans="2:7" s="2" customFormat="1" ht="12.75">
      <c r="B47" s="21">
        <v>17</v>
      </c>
      <c r="C47" s="24" t="s">
        <v>95</v>
      </c>
      <c r="D47" s="24" t="s">
        <v>96</v>
      </c>
      <c r="E47" s="24" t="s">
        <v>97</v>
      </c>
      <c r="F47" s="24" t="s">
        <v>98</v>
      </c>
      <c r="G47" s="25">
        <v>16</v>
      </c>
    </row>
    <row r="48" spans="2:7" s="2" customFormat="1" ht="25.5">
      <c r="B48" s="21">
        <v>18</v>
      </c>
      <c r="C48" s="27" t="s">
        <v>99</v>
      </c>
      <c r="D48" s="24" t="s">
        <v>100</v>
      </c>
      <c r="E48" s="24" t="s">
        <v>101</v>
      </c>
      <c r="F48" s="24" t="s">
        <v>102</v>
      </c>
      <c r="G48" s="25">
        <v>3022</v>
      </c>
    </row>
    <row r="49" spans="2:7" s="2" customFormat="1" ht="38.25">
      <c r="B49" s="21">
        <v>19</v>
      </c>
      <c r="C49" s="24" t="s">
        <v>103</v>
      </c>
      <c r="D49" s="24" t="s">
        <v>43</v>
      </c>
      <c r="E49" s="24" t="s">
        <v>104</v>
      </c>
      <c r="F49" s="24" t="s">
        <v>105</v>
      </c>
      <c r="G49" s="25">
        <v>37755</v>
      </c>
    </row>
    <row r="50" spans="2:7" s="2" customFormat="1" ht="12.75">
      <c r="B50" s="21">
        <v>20</v>
      </c>
      <c r="C50" s="24" t="s">
        <v>106</v>
      </c>
      <c r="D50" s="24" t="s">
        <v>107</v>
      </c>
      <c r="E50" s="24" t="s">
        <v>108</v>
      </c>
      <c r="F50" s="24" t="s">
        <v>109</v>
      </c>
      <c r="G50" s="25">
        <v>32683</v>
      </c>
    </row>
    <row r="51" spans="2:7" s="2" customFormat="1" ht="25.5">
      <c r="B51" s="21">
        <v>21</v>
      </c>
      <c r="C51" s="33" t="s">
        <v>110</v>
      </c>
      <c r="D51" s="24" t="s">
        <v>71</v>
      </c>
      <c r="E51" s="24" t="s">
        <v>111</v>
      </c>
      <c r="F51" s="24" t="s">
        <v>112</v>
      </c>
      <c r="G51" s="25">
        <v>13750</v>
      </c>
    </row>
    <row r="52" spans="2:7" s="2" customFormat="1" ht="12.75">
      <c r="B52" s="21">
        <v>22</v>
      </c>
      <c r="C52" s="24" t="s">
        <v>113</v>
      </c>
      <c r="D52" s="24" t="s">
        <v>96</v>
      </c>
      <c r="E52" s="24" t="s">
        <v>114</v>
      </c>
      <c r="F52" s="24" t="s">
        <v>115</v>
      </c>
      <c r="G52" s="25">
        <v>1430</v>
      </c>
    </row>
    <row r="53" spans="2:7" s="2" customFormat="1" ht="25.5">
      <c r="B53" s="21">
        <v>23</v>
      </c>
      <c r="C53" s="24" t="s">
        <v>116</v>
      </c>
      <c r="D53" s="24" t="s">
        <v>117</v>
      </c>
      <c r="E53" s="24" t="s">
        <v>118</v>
      </c>
      <c r="F53" s="24" t="s">
        <v>119</v>
      </c>
      <c r="G53" s="25">
        <v>10582</v>
      </c>
    </row>
    <row r="54" spans="2:7" s="2" customFormat="1" ht="25.5">
      <c r="B54" s="21">
        <v>24</v>
      </c>
      <c r="C54" s="24" t="s">
        <v>120</v>
      </c>
      <c r="D54" s="24" t="s">
        <v>121</v>
      </c>
      <c r="E54" s="24" t="s">
        <v>122</v>
      </c>
      <c r="F54" s="24" t="s">
        <v>123</v>
      </c>
      <c r="G54" s="25">
        <v>104469</v>
      </c>
    </row>
    <row r="55" spans="2:7" s="2" customFormat="1" ht="38.25">
      <c r="B55" s="21">
        <v>25</v>
      </c>
      <c r="C55" s="27" t="s">
        <v>124</v>
      </c>
      <c r="D55" s="24" t="s">
        <v>125</v>
      </c>
      <c r="E55" s="24" t="s">
        <v>126</v>
      </c>
      <c r="F55" s="24" t="s">
        <v>127</v>
      </c>
      <c r="G55" s="25">
        <v>76459</v>
      </c>
    </row>
    <row r="56" spans="2:7" s="2" customFormat="1" ht="12.75">
      <c r="B56" s="21">
        <v>26</v>
      </c>
      <c r="C56" s="24" t="s">
        <v>128</v>
      </c>
      <c r="D56" s="24" t="s">
        <v>125</v>
      </c>
      <c r="E56" s="26" t="s">
        <v>129</v>
      </c>
      <c r="F56" s="24" t="s">
        <v>130</v>
      </c>
      <c r="G56" s="25">
        <v>10389</v>
      </c>
    </row>
    <row r="57" spans="2:7" s="2" customFormat="1" ht="12.75">
      <c r="B57" s="21">
        <v>27</v>
      </c>
      <c r="C57" s="24" t="s">
        <v>131</v>
      </c>
      <c r="D57" s="24" t="s">
        <v>132</v>
      </c>
      <c r="E57" s="24" t="s">
        <v>133</v>
      </c>
      <c r="F57" s="24" t="s">
        <v>134</v>
      </c>
      <c r="G57" s="25">
        <v>17477</v>
      </c>
    </row>
    <row r="58" spans="2:7" s="2" customFormat="1" ht="51">
      <c r="B58" s="21">
        <v>28</v>
      </c>
      <c r="C58" s="24" t="s">
        <v>135</v>
      </c>
      <c r="D58" s="24" t="s">
        <v>136</v>
      </c>
      <c r="E58" s="24" t="s">
        <v>137</v>
      </c>
      <c r="F58" s="24" t="s">
        <v>138</v>
      </c>
      <c r="G58" s="25">
        <f>549+24865+278+4715</f>
        <v>30407</v>
      </c>
    </row>
    <row r="59" spans="2:7" s="2" customFormat="1" ht="12.75">
      <c r="B59" s="21">
        <v>29</v>
      </c>
      <c r="C59" s="24" t="s">
        <v>139</v>
      </c>
      <c r="D59" s="24" t="s">
        <v>51</v>
      </c>
      <c r="E59" s="24" t="s">
        <v>140</v>
      </c>
      <c r="F59" s="24" t="s">
        <v>141</v>
      </c>
      <c r="G59" s="25">
        <v>3122</v>
      </c>
    </row>
    <row r="60" spans="2:7" s="2" customFormat="1" ht="12.75">
      <c r="B60" s="21">
        <v>30</v>
      </c>
      <c r="C60" s="24" t="s">
        <v>142</v>
      </c>
      <c r="D60" s="24" t="s">
        <v>80</v>
      </c>
      <c r="E60" s="24" t="s">
        <v>143</v>
      </c>
      <c r="F60" s="24" t="s">
        <v>144</v>
      </c>
      <c r="G60" s="25">
        <v>120</v>
      </c>
    </row>
    <row r="61" spans="2:7" s="2" customFormat="1" ht="12.75">
      <c r="B61" s="21">
        <v>31</v>
      </c>
      <c r="C61" s="24" t="s">
        <v>145</v>
      </c>
      <c r="D61" s="24" t="s">
        <v>136</v>
      </c>
      <c r="E61" s="24" t="s">
        <v>146</v>
      </c>
      <c r="F61" s="24" t="s">
        <v>147</v>
      </c>
      <c r="G61" s="25">
        <v>976</v>
      </c>
    </row>
    <row r="62" spans="2:7" s="2" customFormat="1" ht="102">
      <c r="B62" s="21">
        <v>32</v>
      </c>
      <c r="C62" s="24" t="s">
        <v>148</v>
      </c>
      <c r="D62" s="24" t="s">
        <v>136</v>
      </c>
      <c r="E62" s="24" t="s">
        <v>149</v>
      </c>
      <c r="F62" s="24" t="s">
        <v>323</v>
      </c>
      <c r="G62" s="29">
        <v>14347</v>
      </c>
    </row>
    <row r="63" spans="2:7" s="2" customFormat="1" ht="114.75">
      <c r="B63" s="21">
        <v>33</v>
      </c>
      <c r="C63" s="33" t="s">
        <v>150</v>
      </c>
      <c r="D63" s="24" t="s">
        <v>151</v>
      </c>
      <c r="E63" s="33" t="s">
        <v>152</v>
      </c>
      <c r="F63" s="24" t="s">
        <v>153</v>
      </c>
      <c r="G63" s="25">
        <f>139135+844</f>
        <v>139979</v>
      </c>
    </row>
    <row r="64" spans="2:7" s="2" customFormat="1" ht="25.5">
      <c r="B64" s="21">
        <v>34</v>
      </c>
      <c r="C64" s="24" t="s">
        <v>154</v>
      </c>
      <c r="D64" s="24" t="s">
        <v>155</v>
      </c>
      <c r="E64" s="24" t="s">
        <v>156</v>
      </c>
      <c r="F64" s="24" t="s">
        <v>157</v>
      </c>
      <c r="G64" s="25">
        <v>3490</v>
      </c>
    </row>
    <row r="65" spans="2:7" s="2" customFormat="1" ht="25.5">
      <c r="B65" s="21">
        <v>35</v>
      </c>
      <c r="C65" s="24" t="s">
        <v>158</v>
      </c>
      <c r="D65" s="24" t="s">
        <v>125</v>
      </c>
      <c r="E65" s="24" t="s">
        <v>159</v>
      </c>
      <c r="F65" s="37" t="s">
        <v>127</v>
      </c>
      <c r="G65" s="25">
        <v>79621</v>
      </c>
    </row>
    <row r="66" spans="2:7" s="2" customFormat="1" ht="12.75">
      <c r="B66" s="21">
        <v>36</v>
      </c>
      <c r="C66" s="24" t="s">
        <v>160</v>
      </c>
      <c r="D66" s="24" t="s">
        <v>161</v>
      </c>
      <c r="E66" s="26" t="s">
        <v>162</v>
      </c>
      <c r="F66" s="37" t="s">
        <v>381</v>
      </c>
      <c r="G66" s="25">
        <v>23</v>
      </c>
    </row>
    <row r="67" spans="2:7" s="2" customFormat="1" ht="25.5">
      <c r="B67" s="21">
        <v>37</v>
      </c>
      <c r="C67" s="24" t="s">
        <v>163</v>
      </c>
      <c r="D67" s="24" t="s">
        <v>164</v>
      </c>
      <c r="E67" s="28" t="s">
        <v>165</v>
      </c>
      <c r="F67" s="24" t="s">
        <v>166</v>
      </c>
      <c r="G67" s="25">
        <v>751</v>
      </c>
    </row>
    <row r="68" spans="2:7" s="2" customFormat="1" ht="25.5">
      <c r="B68" s="21">
        <v>38</v>
      </c>
      <c r="C68" s="24" t="s">
        <v>167</v>
      </c>
      <c r="D68" s="24" t="s">
        <v>71</v>
      </c>
      <c r="E68" s="28" t="s">
        <v>168</v>
      </c>
      <c r="F68" s="24" t="s">
        <v>169</v>
      </c>
      <c r="G68" s="25">
        <v>1346</v>
      </c>
    </row>
    <row r="69" spans="2:7" s="2" customFormat="1" ht="25.5">
      <c r="B69" s="21">
        <v>39</v>
      </c>
      <c r="C69" s="24" t="s">
        <v>170</v>
      </c>
      <c r="D69" s="24" t="s">
        <v>71</v>
      </c>
      <c r="E69" s="28" t="s">
        <v>171</v>
      </c>
      <c r="F69" s="24" t="s">
        <v>172</v>
      </c>
      <c r="G69" s="25">
        <v>7446</v>
      </c>
    </row>
    <row r="70" spans="2:7" s="2" customFormat="1" ht="38.25">
      <c r="B70" s="21">
        <v>40</v>
      </c>
      <c r="C70" s="24" t="s">
        <v>173</v>
      </c>
      <c r="D70" s="24" t="s">
        <v>174</v>
      </c>
      <c r="E70" s="28" t="s">
        <v>175</v>
      </c>
      <c r="F70" s="24" t="s">
        <v>176</v>
      </c>
      <c r="G70" s="25">
        <f>52+5</f>
        <v>57</v>
      </c>
    </row>
    <row r="71" spans="2:7" s="2" customFormat="1" ht="25.5">
      <c r="B71" s="21">
        <v>41</v>
      </c>
      <c r="C71" s="24" t="s">
        <v>177</v>
      </c>
      <c r="D71" s="24" t="s">
        <v>161</v>
      </c>
      <c r="E71" s="26" t="s">
        <v>178</v>
      </c>
      <c r="F71" s="24" t="s">
        <v>179</v>
      </c>
      <c r="G71" s="25">
        <v>61</v>
      </c>
    </row>
    <row r="72" spans="2:7" s="2" customFormat="1" ht="12.75">
      <c r="B72" s="21">
        <v>42</v>
      </c>
      <c r="C72" s="24" t="s">
        <v>180</v>
      </c>
      <c r="D72" s="24" t="s">
        <v>181</v>
      </c>
      <c r="E72" s="28" t="s">
        <v>182</v>
      </c>
      <c r="F72" s="24" t="s">
        <v>183</v>
      </c>
      <c r="G72" s="25">
        <v>77</v>
      </c>
    </row>
    <row r="73" spans="2:7" s="2" customFormat="1" ht="25.5">
      <c r="B73" s="21">
        <v>43</v>
      </c>
      <c r="C73" s="24" t="s">
        <v>184</v>
      </c>
      <c r="D73" s="24" t="s">
        <v>185</v>
      </c>
      <c r="E73" s="28" t="s">
        <v>186</v>
      </c>
      <c r="F73" s="24" t="s">
        <v>187</v>
      </c>
      <c r="G73" s="25">
        <v>1</v>
      </c>
    </row>
    <row r="74" spans="2:7" s="2" customFormat="1" ht="12.75">
      <c r="B74" s="21">
        <v>44</v>
      </c>
      <c r="C74" s="24" t="s">
        <v>188</v>
      </c>
      <c r="D74" s="24" t="s">
        <v>125</v>
      </c>
      <c r="E74" s="28" t="s">
        <v>189</v>
      </c>
      <c r="F74" s="24" t="s">
        <v>190</v>
      </c>
      <c r="G74" s="25">
        <v>8</v>
      </c>
    </row>
    <row r="75" spans="2:7" s="2" customFormat="1" ht="12.75">
      <c r="B75" s="21">
        <v>45</v>
      </c>
      <c r="C75" s="24" t="s">
        <v>191</v>
      </c>
      <c r="D75" s="24" t="s">
        <v>192</v>
      </c>
      <c r="E75" s="28" t="s">
        <v>193</v>
      </c>
      <c r="F75" s="24" t="s">
        <v>194</v>
      </c>
      <c r="G75" s="25">
        <v>13</v>
      </c>
    </row>
    <row r="76" spans="2:7" s="2" customFormat="1" ht="25.5">
      <c r="B76" s="21">
        <v>46</v>
      </c>
      <c r="C76" s="24" t="s">
        <v>195</v>
      </c>
      <c r="D76" s="24" t="s">
        <v>196</v>
      </c>
      <c r="E76" s="24" t="s">
        <v>197</v>
      </c>
      <c r="F76" s="24" t="s">
        <v>198</v>
      </c>
      <c r="G76" s="25">
        <v>208</v>
      </c>
    </row>
    <row r="77" spans="2:7" s="2" customFormat="1" ht="12.75">
      <c r="B77" s="21">
        <v>47</v>
      </c>
      <c r="C77" s="24" t="s">
        <v>199</v>
      </c>
      <c r="D77" s="24" t="s">
        <v>51</v>
      </c>
      <c r="E77" s="26" t="s">
        <v>200</v>
      </c>
      <c r="F77" s="24" t="s">
        <v>201</v>
      </c>
      <c r="G77" s="25">
        <v>17958</v>
      </c>
    </row>
    <row r="78" spans="2:7" s="2" customFormat="1" ht="51">
      <c r="B78" s="21">
        <v>48</v>
      </c>
      <c r="C78" s="37" t="s">
        <v>382</v>
      </c>
      <c r="D78" s="24" t="s">
        <v>202</v>
      </c>
      <c r="E78" s="24" t="s">
        <v>203</v>
      </c>
      <c r="F78" s="24" t="s">
        <v>204</v>
      </c>
      <c r="G78" s="25">
        <v>8093</v>
      </c>
    </row>
    <row r="79" spans="2:7" s="2" customFormat="1" ht="25.5">
      <c r="B79" s="21">
        <v>49</v>
      </c>
      <c r="C79" s="37" t="s">
        <v>383</v>
      </c>
      <c r="D79" s="24" t="s">
        <v>117</v>
      </c>
      <c r="E79" s="24" t="s">
        <v>205</v>
      </c>
      <c r="F79" s="24" t="s">
        <v>206</v>
      </c>
      <c r="G79" s="25">
        <v>3963</v>
      </c>
    </row>
    <row r="80" spans="2:7" s="2" customFormat="1" ht="38.25">
      <c r="B80" s="21">
        <v>50</v>
      </c>
      <c r="C80" s="37" t="s">
        <v>384</v>
      </c>
      <c r="D80" s="24" t="s">
        <v>207</v>
      </c>
      <c r="E80" s="24" t="s">
        <v>208</v>
      </c>
      <c r="F80" s="24" t="s">
        <v>209</v>
      </c>
      <c r="G80" s="25">
        <v>1546</v>
      </c>
    </row>
    <row r="81" spans="2:7" s="2" customFormat="1" ht="25.5">
      <c r="B81" s="21">
        <v>51</v>
      </c>
      <c r="C81" s="24" t="s">
        <v>210</v>
      </c>
      <c r="D81" s="24" t="s">
        <v>51</v>
      </c>
      <c r="E81" s="24" t="s">
        <v>211</v>
      </c>
      <c r="F81" s="24" t="s">
        <v>212</v>
      </c>
      <c r="G81" s="25">
        <v>92273</v>
      </c>
    </row>
    <row r="82" spans="2:7" s="2" customFormat="1" ht="12.75">
      <c r="B82" s="21">
        <v>52</v>
      </c>
      <c r="C82" s="24" t="s">
        <v>213</v>
      </c>
      <c r="D82" s="24" t="s">
        <v>214</v>
      </c>
      <c r="E82" s="24" t="s">
        <v>215</v>
      </c>
      <c r="F82" s="24" t="s">
        <v>216</v>
      </c>
      <c r="G82" s="25">
        <v>398</v>
      </c>
    </row>
    <row r="83" spans="2:7" s="2" customFormat="1" ht="38.25">
      <c r="B83" s="21">
        <v>53</v>
      </c>
      <c r="C83" s="24" t="s">
        <v>217</v>
      </c>
      <c r="D83" s="24" t="s">
        <v>136</v>
      </c>
      <c r="E83" s="24" t="s">
        <v>218</v>
      </c>
      <c r="F83" s="24" t="s">
        <v>219</v>
      </c>
      <c r="G83" s="25">
        <v>9120</v>
      </c>
    </row>
    <row r="84" spans="2:7" s="2" customFormat="1" ht="12.75">
      <c r="B84" s="21">
        <v>54</v>
      </c>
      <c r="C84" s="24" t="s">
        <v>220</v>
      </c>
      <c r="D84" s="24" t="s">
        <v>221</v>
      </c>
      <c r="E84" s="24" t="s">
        <v>222</v>
      </c>
      <c r="F84" s="24" t="s">
        <v>223</v>
      </c>
      <c r="G84" s="25">
        <v>2073</v>
      </c>
    </row>
    <row r="85" spans="2:7" s="2" customFormat="1" ht="51">
      <c r="B85" s="21">
        <v>55</v>
      </c>
      <c r="C85" s="24" t="s">
        <v>224</v>
      </c>
      <c r="D85" s="24" t="s">
        <v>117</v>
      </c>
      <c r="E85" s="24" t="s">
        <v>225</v>
      </c>
      <c r="F85" s="24" t="s">
        <v>226</v>
      </c>
      <c r="G85" s="25">
        <v>281</v>
      </c>
    </row>
    <row r="86" spans="2:7" s="2" customFormat="1" ht="12.75">
      <c r="B86" s="21">
        <v>56</v>
      </c>
      <c r="C86" s="24" t="s">
        <v>220</v>
      </c>
      <c r="D86" s="24" t="s">
        <v>221</v>
      </c>
      <c r="E86" s="24" t="s">
        <v>222</v>
      </c>
      <c r="F86" s="24" t="s">
        <v>223</v>
      </c>
      <c r="G86" s="25">
        <v>6096</v>
      </c>
    </row>
    <row r="87" spans="2:7" s="2" customFormat="1" ht="12.75">
      <c r="B87" s="21">
        <v>57</v>
      </c>
      <c r="C87" s="24" t="s">
        <v>227</v>
      </c>
      <c r="D87" s="24" t="s">
        <v>228</v>
      </c>
      <c r="E87" s="24" t="s">
        <v>229</v>
      </c>
      <c r="F87" s="24" t="s">
        <v>230</v>
      </c>
      <c r="G87" s="25">
        <v>1328</v>
      </c>
    </row>
    <row r="88" spans="2:7" s="2" customFormat="1" ht="38.25">
      <c r="B88" s="21">
        <v>58</v>
      </c>
      <c r="C88" s="24" t="s">
        <v>231</v>
      </c>
      <c r="D88" s="24" t="s">
        <v>232</v>
      </c>
      <c r="E88" s="24" t="s">
        <v>233</v>
      </c>
      <c r="F88" s="24" t="s">
        <v>234</v>
      </c>
      <c r="G88" s="25">
        <v>66379</v>
      </c>
    </row>
    <row r="89" spans="2:7" s="2" customFormat="1" ht="38.25">
      <c r="B89" s="21">
        <v>59</v>
      </c>
      <c r="C89" s="24" t="s">
        <v>235</v>
      </c>
      <c r="D89" s="24" t="s">
        <v>117</v>
      </c>
      <c r="E89" s="24" t="s">
        <v>236</v>
      </c>
      <c r="F89" s="24" t="s">
        <v>237</v>
      </c>
      <c r="G89" s="25">
        <v>46071</v>
      </c>
    </row>
    <row r="90" spans="2:7" s="2" customFormat="1" ht="12.75">
      <c r="B90" s="21">
        <v>60</v>
      </c>
      <c r="C90" s="24" t="s">
        <v>238</v>
      </c>
      <c r="D90" s="24" t="s">
        <v>117</v>
      </c>
      <c r="E90" s="24" t="s">
        <v>239</v>
      </c>
      <c r="F90" s="24" t="s">
        <v>240</v>
      </c>
      <c r="G90" s="25">
        <v>12564</v>
      </c>
    </row>
    <row r="91" spans="2:7" s="2" customFormat="1" ht="12.75">
      <c r="B91" s="21">
        <v>61</v>
      </c>
      <c r="C91" s="24" t="s">
        <v>241</v>
      </c>
      <c r="D91" s="24" t="s">
        <v>117</v>
      </c>
      <c r="E91" s="24" t="s">
        <v>242</v>
      </c>
      <c r="F91" s="24" t="s">
        <v>243</v>
      </c>
      <c r="G91" s="25">
        <v>477</v>
      </c>
    </row>
    <row r="92" spans="2:7" s="2" customFormat="1" ht="12.75">
      <c r="B92" s="21">
        <v>62</v>
      </c>
      <c r="C92" s="24" t="s">
        <v>244</v>
      </c>
      <c r="D92" s="24" t="s">
        <v>232</v>
      </c>
      <c r="E92" s="26" t="s">
        <v>245</v>
      </c>
      <c r="F92" s="24" t="s">
        <v>246</v>
      </c>
      <c r="G92" s="29">
        <v>1064</v>
      </c>
    </row>
    <row r="93" spans="2:7" s="2" customFormat="1" ht="51">
      <c r="B93" s="21">
        <v>63</v>
      </c>
      <c r="C93" s="24" t="s">
        <v>247</v>
      </c>
      <c r="D93" s="24" t="s">
        <v>248</v>
      </c>
      <c r="E93" s="24" t="s">
        <v>249</v>
      </c>
      <c r="F93" s="24" t="s">
        <v>250</v>
      </c>
      <c r="G93" s="25">
        <f>3316+629+3414+3040</f>
        <v>10399</v>
      </c>
    </row>
    <row r="94" spans="2:7" s="2" customFormat="1" ht="25.5">
      <c r="B94" s="21">
        <v>64</v>
      </c>
      <c r="C94" s="24" t="s">
        <v>251</v>
      </c>
      <c r="D94" s="24" t="s">
        <v>164</v>
      </c>
      <c r="E94" s="24" t="s">
        <v>252</v>
      </c>
      <c r="F94" s="24" t="s">
        <v>253</v>
      </c>
      <c r="G94" s="25">
        <v>18585</v>
      </c>
    </row>
    <row r="95" spans="2:7" s="2" customFormat="1" ht="12.75">
      <c r="B95" s="21">
        <v>65</v>
      </c>
      <c r="C95" s="24" t="s">
        <v>254</v>
      </c>
      <c r="D95" s="24" t="s">
        <v>255</v>
      </c>
      <c r="E95" s="24">
        <v>342</v>
      </c>
      <c r="F95" s="24" t="s">
        <v>256</v>
      </c>
      <c r="G95" s="25">
        <v>14501</v>
      </c>
    </row>
    <row r="96" spans="2:7" s="2" customFormat="1" ht="38.25">
      <c r="B96" s="21">
        <v>66</v>
      </c>
      <c r="C96" s="24" t="s">
        <v>257</v>
      </c>
      <c r="D96" s="24" t="s">
        <v>324</v>
      </c>
      <c r="E96" s="24" t="s">
        <v>258</v>
      </c>
      <c r="F96" s="24" t="s">
        <v>259</v>
      </c>
      <c r="G96" s="25">
        <v>44946</v>
      </c>
    </row>
    <row r="97" spans="2:7" s="2" customFormat="1" ht="127.5">
      <c r="B97" s="21">
        <v>67</v>
      </c>
      <c r="C97" s="24" t="s">
        <v>260</v>
      </c>
      <c r="D97" s="24" t="s">
        <v>261</v>
      </c>
      <c r="E97" s="24" t="s">
        <v>262</v>
      </c>
      <c r="F97" s="24" t="s">
        <v>263</v>
      </c>
      <c r="G97" s="25">
        <v>31754</v>
      </c>
    </row>
    <row r="98" spans="2:7" s="2" customFormat="1" ht="25.5">
      <c r="B98" s="21">
        <v>68</v>
      </c>
      <c r="C98" s="33" t="s">
        <v>376</v>
      </c>
      <c r="D98" s="24" t="s">
        <v>51</v>
      </c>
      <c r="E98" s="24" t="s">
        <v>264</v>
      </c>
      <c r="F98" s="24" t="s">
        <v>265</v>
      </c>
      <c r="G98" s="25">
        <v>743</v>
      </c>
    </row>
    <row r="99" spans="2:7" s="2" customFormat="1" ht="25.5">
      <c r="B99" s="21">
        <v>69</v>
      </c>
      <c r="C99" s="24" t="s">
        <v>266</v>
      </c>
      <c r="D99" s="24" t="s">
        <v>117</v>
      </c>
      <c r="E99" s="24" t="s">
        <v>267</v>
      </c>
      <c r="F99" s="24" t="s">
        <v>268</v>
      </c>
      <c r="G99" s="25">
        <v>5155</v>
      </c>
    </row>
    <row r="100" spans="2:7" s="2" customFormat="1" ht="12.75">
      <c r="B100" s="21">
        <v>70</v>
      </c>
      <c r="C100" s="24" t="s">
        <v>269</v>
      </c>
      <c r="D100" s="24" t="s">
        <v>117</v>
      </c>
      <c r="E100" s="24" t="s">
        <v>270</v>
      </c>
      <c r="F100" s="24" t="s">
        <v>271</v>
      </c>
      <c r="G100" s="25">
        <v>111</v>
      </c>
    </row>
    <row r="101" spans="2:7" s="2" customFormat="1" ht="12.75">
      <c r="B101" s="21">
        <v>71</v>
      </c>
      <c r="C101" s="24" t="s">
        <v>269</v>
      </c>
      <c r="D101" s="24" t="s">
        <v>117</v>
      </c>
      <c r="E101" s="24">
        <v>110</v>
      </c>
      <c r="F101" s="24" t="s">
        <v>272</v>
      </c>
      <c r="G101" s="25">
        <v>20988</v>
      </c>
    </row>
    <row r="102" spans="2:7" s="2" customFormat="1" ht="25.5">
      <c r="B102" s="21">
        <v>72</v>
      </c>
      <c r="C102" s="24" t="s">
        <v>266</v>
      </c>
      <c r="D102" s="24" t="s">
        <v>117</v>
      </c>
      <c r="E102" s="24" t="s">
        <v>273</v>
      </c>
      <c r="F102" s="24" t="s">
        <v>274</v>
      </c>
      <c r="G102" s="25">
        <v>1296</v>
      </c>
    </row>
    <row r="103" spans="2:7" s="2" customFormat="1" ht="12.75">
      <c r="B103" s="21">
        <v>73</v>
      </c>
      <c r="C103" s="24" t="s">
        <v>275</v>
      </c>
      <c r="D103" s="24" t="s">
        <v>276</v>
      </c>
      <c r="E103" s="24" t="s">
        <v>277</v>
      </c>
      <c r="F103" s="24" t="s">
        <v>278</v>
      </c>
      <c r="G103" s="25">
        <v>1792</v>
      </c>
    </row>
    <row r="104" spans="2:7" s="2" customFormat="1" ht="12.75">
      <c r="B104" s="21">
        <v>74</v>
      </c>
      <c r="C104" s="24" t="s">
        <v>279</v>
      </c>
      <c r="D104" s="24" t="s">
        <v>63</v>
      </c>
      <c r="E104" s="26" t="s">
        <v>280</v>
      </c>
      <c r="F104" s="24" t="s">
        <v>281</v>
      </c>
      <c r="G104" s="25">
        <v>13183</v>
      </c>
    </row>
    <row r="105" spans="2:7" s="2" customFormat="1" ht="25.5">
      <c r="B105" s="21">
        <v>75</v>
      </c>
      <c r="C105" s="24" t="s">
        <v>282</v>
      </c>
      <c r="D105" s="24" t="s">
        <v>100</v>
      </c>
      <c r="E105" s="26" t="s">
        <v>283</v>
      </c>
      <c r="F105" s="24" t="s">
        <v>284</v>
      </c>
      <c r="G105" s="25">
        <f>155+304</f>
        <v>459</v>
      </c>
    </row>
    <row r="106" spans="2:7" s="2" customFormat="1" ht="12.75">
      <c r="B106" s="21">
        <v>76</v>
      </c>
      <c r="C106" s="24" t="s">
        <v>285</v>
      </c>
      <c r="D106" s="24" t="s">
        <v>214</v>
      </c>
      <c r="E106" s="24" t="s">
        <v>286</v>
      </c>
      <c r="F106" s="24" t="s">
        <v>287</v>
      </c>
      <c r="G106" s="25">
        <v>323</v>
      </c>
    </row>
    <row r="107" spans="2:7" s="2" customFormat="1" ht="25.5">
      <c r="B107" s="21">
        <v>77</v>
      </c>
      <c r="C107" s="24" t="s">
        <v>288</v>
      </c>
      <c r="D107" s="24" t="s">
        <v>51</v>
      </c>
      <c r="E107" s="24" t="s">
        <v>289</v>
      </c>
      <c r="F107" s="24" t="s">
        <v>290</v>
      </c>
      <c r="G107" s="25">
        <v>143982</v>
      </c>
    </row>
    <row r="108" spans="2:7" s="2" customFormat="1" ht="12.75">
      <c r="B108" s="21">
        <v>78</v>
      </c>
      <c r="C108" s="24" t="s">
        <v>291</v>
      </c>
      <c r="D108" s="24" t="s">
        <v>292</v>
      </c>
      <c r="E108" s="24" t="s">
        <v>293</v>
      </c>
      <c r="F108" s="24" t="s">
        <v>294</v>
      </c>
      <c r="G108" s="25">
        <v>181359</v>
      </c>
    </row>
    <row r="109" spans="2:7" s="2" customFormat="1" ht="76.5">
      <c r="B109" s="21">
        <v>79</v>
      </c>
      <c r="C109" s="24" t="s">
        <v>260</v>
      </c>
      <c r="D109" s="24" t="s">
        <v>261</v>
      </c>
      <c r="E109" s="24" t="s">
        <v>295</v>
      </c>
      <c r="F109" s="24" t="s">
        <v>296</v>
      </c>
      <c r="G109" s="25">
        <v>68377</v>
      </c>
    </row>
    <row r="110" spans="2:7" s="2" customFormat="1" ht="140.25">
      <c r="B110" s="21">
        <v>80</v>
      </c>
      <c r="C110" s="24" t="s">
        <v>297</v>
      </c>
      <c r="D110" s="24" t="s">
        <v>59</v>
      </c>
      <c r="E110" s="24" t="s">
        <v>298</v>
      </c>
      <c r="F110" s="24" t="s">
        <v>299</v>
      </c>
      <c r="G110" s="25">
        <v>88011</v>
      </c>
    </row>
    <row r="111" spans="2:7" s="2" customFormat="1" ht="63.75">
      <c r="B111" s="21">
        <v>81</v>
      </c>
      <c r="C111" s="24" t="s">
        <v>300</v>
      </c>
      <c r="D111" s="24" t="s">
        <v>301</v>
      </c>
      <c r="E111" s="24" t="s">
        <v>302</v>
      </c>
      <c r="F111" s="37" t="s">
        <v>385</v>
      </c>
      <c r="G111" s="29">
        <v>96806</v>
      </c>
    </row>
    <row r="112" spans="2:7" s="2" customFormat="1" ht="63.75">
      <c r="B112" s="21">
        <v>82</v>
      </c>
      <c r="C112" s="33" t="s">
        <v>377</v>
      </c>
      <c r="D112" s="24" t="s">
        <v>117</v>
      </c>
      <c r="E112" s="24" t="s">
        <v>303</v>
      </c>
      <c r="F112" s="24" t="s">
        <v>304</v>
      </c>
      <c r="G112" s="29">
        <v>296369</v>
      </c>
    </row>
    <row r="113" spans="2:7" s="2" customFormat="1" ht="153">
      <c r="B113" s="21">
        <v>83</v>
      </c>
      <c r="C113" s="24" t="s">
        <v>305</v>
      </c>
      <c r="D113" s="24" t="s">
        <v>306</v>
      </c>
      <c r="E113" s="24" t="s">
        <v>307</v>
      </c>
      <c r="F113" s="24" t="s">
        <v>308</v>
      </c>
      <c r="G113" s="25">
        <v>115853</v>
      </c>
    </row>
    <row r="114" spans="2:7" s="2" customFormat="1" ht="63.75">
      <c r="B114" s="21">
        <v>84</v>
      </c>
      <c r="C114" s="24" t="s">
        <v>309</v>
      </c>
      <c r="D114" s="24" t="s">
        <v>117</v>
      </c>
      <c r="E114" s="24" t="s">
        <v>325</v>
      </c>
      <c r="F114" s="24" t="s">
        <v>310</v>
      </c>
      <c r="G114" s="25">
        <v>193577</v>
      </c>
    </row>
    <row r="115" spans="2:7" s="2" customFormat="1" ht="12.75">
      <c r="B115" s="21">
        <v>85</v>
      </c>
      <c r="C115" s="24" t="s">
        <v>311</v>
      </c>
      <c r="D115" s="24" t="s">
        <v>312</v>
      </c>
      <c r="E115" s="24" t="s">
        <v>313</v>
      </c>
      <c r="F115" s="24" t="s">
        <v>314</v>
      </c>
      <c r="G115" s="25">
        <v>1571</v>
      </c>
    </row>
    <row r="116" spans="2:7" s="2" customFormat="1" ht="25.5">
      <c r="B116" s="21">
        <v>86</v>
      </c>
      <c r="C116" s="24" t="s">
        <v>315</v>
      </c>
      <c r="D116" s="24" t="s">
        <v>316</v>
      </c>
      <c r="E116" s="24" t="s">
        <v>317</v>
      </c>
      <c r="F116" s="24" t="s">
        <v>318</v>
      </c>
      <c r="G116" s="25">
        <v>430</v>
      </c>
    </row>
    <row r="117" spans="2:7" s="2" customFormat="1" ht="25.5">
      <c r="B117" s="21">
        <v>87</v>
      </c>
      <c r="C117" s="24" t="s">
        <v>319</v>
      </c>
      <c r="D117" s="24" t="s">
        <v>51</v>
      </c>
      <c r="E117" s="26" t="s">
        <v>320</v>
      </c>
      <c r="F117" s="24" t="s">
        <v>321</v>
      </c>
      <c r="G117" s="25">
        <v>33868</v>
      </c>
    </row>
    <row r="118" spans="2:7" s="2" customFormat="1" ht="25.5">
      <c r="B118" s="21">
        <v>88</v>
      </c>
      <c r="C118" s="24" t="s">
        <v>319</v>
      </c>
      <c r="D118" s="24" t="s">
        <v>51</v>
      </c>
      <c r="E118" s="26" t="s">
        <v>322</v>
      </c>
      <c r="F118" s="24" t="s">
        <v>321</v>
      </c>
      <c r="G118" s="29">
        <v>11535</v>
      </c>
    </row>
    <row r="119" spans="2:8" ht="21.75" customHeight="1">
      <c r="B119" s="14"/>
      <c r="C119" s="11"/>
      <c r="D119" s="11"/>
      <c r="E119" s="11"/>
      <c r="F119" s="9" t="s">
        <v>6</v>
      </c>
      <c r="G119" s="8">
        <f>SUM(G31:G118)</f>
        <v>2356235</v>
      </c>
      <c r="H119" s="36" t="s">
        <v>379</v>
      </c>
    </row>
    <row r="121" spans="2:7" ht="30" customHeight="1">
      <c r="B121" s="39" t="s">
        <v>380</v>
      </c>
      <c r="C121" s="39"/>
      <c r="D121" s="39"/>
      <c r="E121" s="39"/>
      <c r="F121" s="39"/>
      <c r="G121" s="39"/>
    </row>
    <row r="122" spans="2:7" ht="30" customHeight="1">
      <c r="B122" s="35"/>
      <c r="C122" s="35"/>
      <c r="D122" s="35"/>
      <c r="E122" s="35"/>
      <c r="F122" s="35"/>
      <c r="G122" s="35"/>
    </row>
    <row r="124" spans="3:8" ht="15.75">
      <c r="C124" s="44" t="s">
        <v>10</v>
      </c>
      <c r="D124" s="45"/>
      <c r="E124" s="45"/>
      <c r="F124" s="45"/>
      <c r="G124" s="45"/>
      <c r="H124" s="45"/>
    </row>
    <row r="125" spans="3:8" ht="15.75">
      <c r="C125" s="19"/>
      <c r="D125" s="20"/>
      <c r="E125" s="20"/>
      <c r="F125" s="20"/>
      <c r="G125" s="20"/>
      <c r="H125" s="20"/>
    </row>
    <row r="126" spans="2:7" ht="20.25" customHeight="1">
      <c r="B126" s="42" t="s">
        <v>0</v>
      </c>
      <c r="C126" s="43" t="s">
        <v>5</v>
      </c>
      <c r="D126" s="43"/>
      <c r="E126" s="43"/>
      <c r="F126" s="43"/>
      <c r="G126" s="42" t="s">
        <v>7</v>
      </c>
    </row>
    <row r="127" spans="2:7" s="3" customFormat="1" ht="40.5" customHeight="1">
      <c r="B127" s="42"/>
      <c r="C127" s="5" t="s">
        <v>1</v>
      </c>
      <c r="D127" s="5" t="s">
        <v>2</v>
      </c>
      <c r="E127" s="5" t="s">
        <v>3</v>
      </c>
      <c r="F127" s="5" t="s">
        <v>4</v>
      </c>
      <c r="G127" s="42"/>
    </row>
    <row r="128" spans="2:7" ht="12.75">
      <c r="B128" s="4">
        <v>1</v>
      </c>
      <c r="C128" s="24" t="s">
        <v>79</v>
      </c>
      <c r="D128" s="24" t="s">
        <v>326</v>
      </c>
      <c r="E128" s="26" t="s">
        <v>327</v>
      </c>
      <c r="F128" s="37" t="s">
        <v>332</v>
      </c>
      <c r="G128" s="25">
        <v>615</v>
      </c>
    </row>
    <row r="129" spans="2:7" ht="12.75">
      <c r="B129" s="4">
        <v>2</v>
      </c>
      <c r="C129" s="24" t="s">
        <v>79</v>
      </c>
      <c r="D129" s="24" t="s">
        <v>326</v>
      </c>
      <c r="E129" s="26" t="s">
        <v>327</v>
      </c>
      <c r="F129" s="37" t="s">
        <v>332</v>
      </c>
      <c r="G129" s="25">
        <v>615</v>
      </c>
    </row>
    <row r="130" spans="2:7" ht="25.5">
      <c r="B130" s="4">
        <v>3</v>
      </c>
      <c r="C130" s="24" t="s">
        <v>15</v>
      </c>
      <c r="D130" s="24" t="s">
        <v>16</v>
      </c>
      <c r="E130" s="24" t="s">
        <v>17</v>
      </c>
      <c r="F130" s="24" t="s">
        <v>18</v>
      </c>
      <c r="G130" s="25">
        <v>443</v>
      </c>
    </row>
    <row r="131" spans="2:7" ht="25.5">
      <c r="B131" s="4">
        <v>4</v>
      </c>
      <c r="C131" s="24" t="s">
        <v>328</v>
      </c>
      <c r="D131" s="24" t="s">
        <v>117</v>
      </c>
      <c r="E131" s="24" t="s">
        <v>329</v>
      </c>
      <c r="F131" s="24" t="s">
        <v>330</v>
      </c>
      <c r="G131" s="25">
        <v>4713</v>
      </c>
    </row>
    <row r="132" spans="2:7" ht="12.75">
      <c r="B132" s="4">
        <v>5</v>
      </c>
      <c r="C132" s="24" t="s">
        <v>142</v>
      </c>
      <c r="D132" s="24" t="s">
        <v>326</v>
      </c>
      <c r="E132" s="24" t="s">
        <v>331</v>
      </c>
      <c r="F132" s="24" t="s">
        <v>332</v>
      </c>
      <c r="G132" s="25">
        <v>42</v>
      </c>
    </row>
    <row r="133" spans="2:7" ht="25.5">
      <c r="B133" s="4">
        <v>6</v>
      </c>
      <c r="C133" s="24" t="s">
        <v>333</v>
      </c>
      <c r="D133" s="24" t="s">
        <v>334</v>
      </c>
      <c r="E133" s="24" t="s">
        <v>335</v>
      </c>
      <c r="F133" s="24" t="s">
        <v>336</v>
      </c>
      <c r="G133" s="25">
        <v>0</v>
      </c>
    </row>
    <row r="134" spans="2:7" ht="12.75">
      <c r="B134" s="4">
        <v>7</v>
      </c>
      <c r="C134" s="24" t="s">
        <v>337</v>
      </c>
      <c r="D134" s="24" t="s">
        <v>338</v>
      </c>
      <c r="E134" s="24" t="s">
        <v>339</v>
      </c>
      <c r="F134" s="24" t="s">
        <v>340</v>
      </c>
      <c r="G134" s="25">
        <v>3632</v>
      </c>
    </row>
    <row r="135" spans="2:7" ht="38.25">
      <c r="B135" s="4">
        <v>8</v>
      </c>
      <c r="C135" s="24" t="s">
        <v>341</v>
      </c>
      <c r="D135" s="24" t="s">
        <v>107</v>
      </c>
      <c r="E135" s="24" t="s">
        <v>342</v>
      </c>
      <c r="F135" s="24" t="s">
        <v>343</v>
      </c>
      <c r="G135" s="25">
        <v>40649</v>
      </c>
    </row>
    <row r="136" spans="2:7" ht="12.75">
      <c r="B136" s="4">
        <v>9</v>
      </c>
      <c r="C136" s="24" t="s">
        <v>344</v>
      </c>
      <c r="D136" s="24" t="s">
        <v>100</v>
      </c>
      <c r="E136" s="24" t="s">
        <v>345</v>
      </c>
      <c r="F136" s="24" t="s">
        <v>346</v>
      </c>
      <c r="G136" s="25">
        <v>3338</v>
      </c>
    </row>
    <row r="137" spans="2:7" ht="38.25">
      <c r="B137" s="4">
        <v>10</v>
      </c>
      <c r="C137" s="24" t="s">
        <v>347</v>
      </c>
      <c r="D137" s="24" t="s">
        <v>107</v>
      </c>
      <c r="E137" s="28" t="s">
        <v>348</v>
      </c>
      <c r="F137" s="24" t="s">
        <v>349</v>
      </c>
      <c r="G137" s="25">
        <v>971</v>
      </c>
    </row>
    <row r="138" spans="2:7" ht="12.75">
      <c r="B138" s="4">
        <v>11</v>
      </c>
      <c r="C138" s="24" t="s">
        <v>350</v>
      </c>
      <c r="D138" s="24" t="s">
        <v>47</v>
      </c>
      <c r="E138" s="24" t="s">
        <v>351</v>
      </c>
      <c r="F138" s="24" t="s">
        <v>352</v>
      </c>
      <c r="G138" s="25">
        <v>6838</v>
      </c>
    </row>
    <row r="139" spans="2:7" ht="12.75" customHeight="1">
      <c r="B139" s="4">
        <v>12</v>
      </c>
      <c r="C139" s="24" t="s">
        <v>353</v>
      </c>
      <c r="D139" s="24" t="s">
        <v>107</v>
      </c>
      <c r="E139" s="24" t="s">
        <v>354</v>
      </c>
      <c r="F139" s="24" t="s">
        <v>355</v>
      </c>
      <c r="G139" s="25">
        <v>2635</v>
      </c>
    </row>
    <row r="140" spans="2:7" ht="25.5">
      <c r="B140" s="4">
        <v>13</v>
      </c>
      <c r="C140" s="24" t="s">
        <v>356</v>
      </c>
      <c r="D140" s="24" t="s">
        <v>357</v>
      </c>
      <c r="E140" s="24" t="s">
        <v>358</v>
      </c>
      <c r="F140" s="24" t="s">
        <v>359</v>
      </c>
      <c r="G140" s="25">
        <v>2137</v>
      </c>
    </row>
    <row r="141" spans="2:7" ht="12.75">
      <c r="B141" s="4">
        <v>14</v>
      </c>
      <c r="C141" s="33" t="s">
        <v>369</v>
      </c>
      <c r="D141" s="24" t="s">
        <v>360</v>
      </c>
      <c r="E141" s="26" t="s">
        <v>361</v>
      </c>
      <c r="F141" s="24" t="s">
        <v>362</v>
      </c>
      <c r="G141" s="25">
        <v>3535</v>
      </c>
    </row>
    <row r="142" spans="2:7" ht="21.75" customHeight="1">
      <c r="B142" s="10"/>
      <c r="C142" s="10"/>
      <c r="D142" s="10"/>
      <c r="E142" s="10"/>
      <c r="F142" s="13" t="s">
        <v>6</v>
      </c>
      <c r="G142" s="12">
        <f>SUM(G128:G141)</f>
        <v>70163</v>
      </c>
    </row>
    <row r="144" spans="3:8" ht="27.75" customHeight="1">
      <c r="C144" s="40" t="s">
        <v>363</v>
      </c>
      <c r="D144" s="41"/>
      <c r="E144" s="41"/>
      <c r="F144" s="41"/>
      <c r="G144" s="41"/>
      <c r="H144" s="41"/>
    </row>
    <row r="145" spans="3:8" ht="15.75">
      <c r="C145" s="19"/>
      <c r="D145" s="20"/>
      <c r="E145" s="20"/>
      <c r="F145" s="20"/>
      <c r="G145" s="20"/>
      <c r="H145" s="20"/>
    </row>
    <row r="146" spans="2:7" ht="20.25" customHeight="1">
      <c r="B146" s="42" t="s">
        <v>0</v>
      </c>
      <c r="C146" s="43" t="s">
        <v>5</v>
      </c>
      <c r="D146" s="43"/>
      <c r="E146" s="43"/>
      <c r="F146" s="43"/>
      <c r="G146" s="42" t="s">
        <v>7</v>
      </c>
    </row>
    <row r="147" spans="2:7" s="3" customFormat="1" ht="40.5" customHeight="1">
      <c r="B147" s="42"/>
      <c r="C147" s="5" t="s">
        <v>1</v>
      </c>
      <c r="D147" s="5" t="s">
        <v>2</v>
      </c>
      <c r="E147" s="5" t="s">
        <v>3</v>
      </c>
      <c r="F147" s="5" t="s">
        <v>4</v>
      </c>
      <c r="G147" s="42"/>
    </row>
    <row r="148" spans="2:7" ht="114.75">
      <c r="B148" s="4">
        <v>1</v>
      </c>
      <c r="C148" s="37" t="s">
        <v>388</v>
      </c>
      <c r="D148" s="24" t="s">
        <v>31</v>
      </c>
      <c r="E148" s="24" t="s">
        <v>364</v>
      </c>
      <c r="F148" s="24" t="s">
        <v>365</v>
      </c>
      <c r="G148" s="25">
        <v>476222</v>
      </c>
    </row>
    <row r="149" spans="2:7" ht="76.5">
      <c r="B149" s="4">
        <v>2</v>
      </c>
      <c r="C149" s="24" t="s">
        <v>366</v>
      </c>
      <c r="D149" s="24" t="s">
        <v>107</v>
      </c>
      <c r="E149" s="24" t="s">
        <v>367</v>
      </c>
      <c r="F149" s="24" t="s">
        <v>368</v>
      </c>
      <c r="G149" s="25">
        <f>1855+3267+7433+1071+2856</f>
        <v>16482</v>
      </c>
    </row>
    <row r="150" spans="2:7" ht="21.75" customHeight="1">
      <c r="B150" s="10"/>
      <c r="C150" s="10"/>
      <c r="D150" s="10"/>
      <c r="E150" s="10"/>
      <c r="F150" s="13" t="s">
        <v>6</v>
      </c>
      <c r="G150" s="12">
        <f>SUM(G148:G149)</f>
        <v>492704</v>
      </c>
    </row>
    <row r="152" spans="2:7" ht="12.75" customHeight="1">
      <c r="B152" s="30"/>
      <c r="C152" s="30"/>
      <c r="D152" s="30"/>
      <c r="E152" s="30"/>
      <c r="F152" s="31"/>
      <c r="G152" s="32"/>
    </row>
    <row r="154" spans="6:7" ht="66.75" customHeight="1">
      <c r="F154" s="38" t="s">
        <v>378</v>
      </c>
      <c r="G154" s="38"/>
    </row>
    <row r="163" ht="12.75">
      <c r="C163" s="34" t="s">
        <v>370</v>
      </c>
    </row>
    <row r="164" ht="12.75">
      <c r="F164" s="1" t="s">
        <v>371</v>
      </c>
    </row>
  </sheetData>
  <sheetProtection/>
  <mergeCells count="22">
    <mergeCell ref="B29:B30"/>
    <mergeCell ref="C29:F29"/>
    <mergeCell ref="G29:G30"/>
    <mergeCell ref="C27:H27"/>
    <mergeCell ref="C17:F17"/>
    <mergeCell ref="B17:B18"/>
    <mergeCell ref="G17:G18"/>
    <mergeCell ref="A5:H5"/>
    <mergeCell ref="A8:H8"/>
    <mergeCell ref="A10:H10"/>
    <mergeCell ref="A12:H12"/>
    <mergeCell ref="C15:H15"/>
    <mergeCell ref="F154:G154"/>
    <mergeCell ref="B121:G121"/>
    <mergeCell ref="C144:H144"/>
    <mergeCell ref="B146:B147"/>
    <mergeCell ref="C146:F146"/>
    <mergeCell ref="G146:G147"/>
    <mergeCell ref="C124:H124"/>
    <mergeCell ref="B126:B127"/>
    <mergeCell ref="C126:F126"/>
    <mergeCell ref="G126:G127"/>
  </mergeCells>
  <printOptions/>
  <pageMargins left="0.63" right="0.21" top="0.25" bottom="0.47" header="0.21" footer="0.23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Łódź</dc:creator>
  <cp:keywords/>
  <dc:description/>
  <cp:lastModifiedBy>Dariusz Kędzierski</cp:lastModifiedBy>
  <cp:lastPrinted>2024-01-22T10:17:28Z</cp:lastPrinted>
  <dcterms:created xsi:type="dcterms:W3CDTF">2020-07-16T07:59:27Z</dcterms:created>
  <dcterms:modified xsi:type="dcterms:W3CDTF">2024-03-04T11:14:49Z</dcterms:modified>
  <cp:category/>
  <cp:version/>
  <cp:contentType/>
  <cp:contentStatus/>
</cp:coreProperties>
</file>