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lik\VOL_3\WZP\ODDZIAŁ DS. OBSŁUGI POSTĘPOWAŃ KLUCZOWYCH\11. Andrzej Szlaski\2021 - postępowania\31.2021 - Remont infrastruktury drogowej ulicy Struga\"/>
    </mc:Choice>
  </mc:AlternateContent>
  <xr:revisionPtr revIDLastSave="0" documentId="8_{262141D0-6DE6-45F7-925B-AEF7E08B8AEE}" xr6:coauthVersionLast="36" xr6:coauthVersionMax="36" xr10:uidLastSave="{00000000-0000-0000-0000-000000000000}"/>
  <workbookProtection workbookPassword="CCFA" lockStructure="1"/>
  <bookViews>
    <workbookView xWindow="0" yWindow="0" windowWidth="28800" windowHeight="11325" xr2:uid="{00000000-000D-0000-FFFF-FFFF00000000}"/>
  </bookViews>
  <sheets>
    <sheet name="Struga - Ofertowy" sheetId="1" r:id="rId1"/>
  </sheets>
  <definedNames>
    <definedName name="Excel_BuiltIn_Print_Area" localSheetId="0">'Struga - Ofertowy'!$A$5:$G$5</definedName>
    <definedName name="_xlnm.Print_Area" localSheetId="0">'Struga - Ofertowy'!$A$1:$G$68</definedName>
  </definedNames>
  <calcPr calcId="191029"/>
</workbook>
</file>

<file path=xl/calcChain.xml><?xml version="1.0" encoding="utf-8"?>
<calcChain xmlns="http://schemas.openxmlformats.org/spreadsheetml/2006/main">
  <c r="G51" i="1" l="1"/>
  <c r="G52" i="1"/>
  <c r="G53" i="1"/>
  <c r="G54" i="1"/>
  <c r="G55" i="1"/>
  <c r="G56" i="1"/>
  <c r="G57" i="1"/>
  <c r="G58" i="1"/>
  <c r="G59" i="1"/>
  <c r="G60" i="1"/>
  <c r="G61" i="1"/>
  <c r="G50" i="1"/>
  <c r="G48" i="1"/>
  <c r="G42" i="1"/>
  <c r="G43" i="1"/>
  <c r="G44" i="1"/>
  <c r="G45" i="1"/>
  <c r="G46" i="1"/>
  <c r="G41" i="1"/>
  <c r="G36" i="1"/>
  <c r="G37" i="1"/>
  <c r="G38" i="1"/>
  <c r="G39" i="1"/>
  <c r="G35" i="1"/>
  <c r="G25" i="1"/>
  <c r="G26" i="1"/>
  <c r="G27" i="1"/>
  <c r="G28" i="1"/>
  <c r="G29" i="1"/>
  <c r="G30" i="1"/>
  <c r="G31" i="1"/>
  <c r="G32" i="1"/>
  <c r="G33" i="1"/>
  <c r="G24" i="1"/>
  <c r="G19" i="1"/>
  <c r="G20" i="1"/>
  <c r="G22" i="1"/>
  <c r="G18" i="1"/>
  <c r="G10" i="1"/>
  <c r="G11" i="1"/>
  <c r="G12" i="1"/>
  <c r="G13" i="1"/>
  <c r="G14" i="1"/>
  <c r="G15" i="1"/>
  <c r="G16" i="1"/>
  <c r="G9" i="1"/>
  <c r="E21" i="1" l="1"/>
  <c r="G21" i="1" s="1"/>
  <c r="G62" i="1" s="1"/>
</calcChain>
</file>

<file path=xl/sharedStrings.xml><?xml version="1.0" encoding="utf-8"?>
<sst xmlns="http://schemas.openxmlformats.org/spreadsheetml/2006/main" count="187" uniqueCount="138">
  <si>
    <t>Remont infrastruktury drogowej ulicy Struga na odcinku od Al. Włókniarzy do ul. Żeligowskiego</t>
  </si>
  <si>
    <t>L.p.</t>
  </si>
  <si>
    <t>Nr. specyfikacji technicznej</t>
  </si>
  <si>
    <t>Nazwa  zadania</t>
  </si>
  <si>
    <t>J.m.</t>
  </si>
  <si>
    <t>Ilość</t>
  </si>
  <si>
    <t>I.  ROBOTY ROZBIÓRKOWE I ROBOTY ZIEMNE</t>
  </si>
  <si>
    <t>Rozebranie obrzeży 8x30x100 cm na podsypce piaskowej wraz z wywozem na odkład do 15 km</t>
  </si>
  <si>
    <t>mb</t>
  </si>
  <si>
    <t>Rozebranie krawężników betonowych na podsypce cementowo - piaskowej  i ławie betonowej  wraz z wywozem na odkład do 15 km</t>
  </si>
  <si>
    <t>Frezowanie nawierzchni bitumicznej śr. gr. 10 cm wraz z wywozem materiału z rozbiórki na odl. do 15 km</t>
  </si>
  <si>
    <t>m²</t>
  </si>
  <si>
    <t>Mechaniczna rozbiórka nawierzchni bitumicznej śr. gr. 10 cm wraz z wywozem materiału z rozbiórki na odl. do 15 km, Nawierzchnia spękana</t>
  </si>
  <si>
    <t>Rozebranie nawierzchni chodnika galanteria betonowa na podsypce cementowo - piaskowej wraz z wywozem na odkład do 15 km</t>
  </si>
  <si>
    <t>Mechaniczne rozebranie nawierzchni/podbudowy z brukowca / elementów bet typu trylinka o wysokości śr. 15 cm wraz z wywozem na odległość do 15 km</t>
  </si>
  <si>
    <t xml:space="preserve">Rozebranie podbudowy z kruszywa gr 15 cm. wraz z wywozem na odkład 20 km </t>
  </si>
  <si>
    <t>8</t>
  </si>
  <si>
    <t xml:space="preserve">Koryto wykonane mechanicznie w gruncie kat I-IV wraz z profilowaniem i zagęszczeniem pod warstwy konstrukcyjne oraz wywozem urobku na odkład 20 km </t>
  </si>
  <si>
    <t>m³</t>
  </si>
  <si>
    <t>II. PODBUDOWY</t>
  </si>
  <si>
    <t>9</t>
  </si>
  <si>
    <t>Podbudowa i ulepszone podłoże z mieszanki kruszyw stabilizowanych cementem Rm=2,5 Mpa wraz z zagęszczeniem</t>
  </si>
  <si>
    <t>10</t>
  </si>
  <si>
    <t>Podbudowa z kruszyw łamanych 0/31,5 - grubość warstwy po zagęszczeniu 25 cm</t>
  </si>
  <si>
    <t>11</t>
  </si>
  <si>
    <t>Podbudowa z kruszyw łamanych 0/31,5 - grubość warstwy po zagęszczeniu 20 cm</t>
  </si>
  <si>
    <t>12</t>
  </si>
  <si>
    <t>13</t>
  </si>
  <si>
    <t>Podbudowa z mieszanki mineralno-bitumicznej (AC 22 P50/70) - grubość warstwy po zagęszczeniu 10 cm</t>
  </si>
  <si>
    <t>III. NAWIERZCHNIE</t>
  </si>
  <si>
    <t>14</t>
  </si>
  <si>
    <t>D-00.00.00
D-05.03.23-01</t>
  </si>
  <si>
    <t>Nawierzchnia płyt betonowych fazowanych, koloru szarego 25x25x8 cm na podsypce cementowo - piaskowej z wypełnieniem spoin piaskiem</t>
  </si>
  <si>
    <t>15</t>
  </si>
  <si>
    <t>Chodniki z płyt betonowych grafitowych niefazowanych 30 x30 cm na podsypce cementowo - piaskowej z wypełnieniem spoin piaskiem</t>
  </si>
  <si>
    <t>16</t>
  </si>
  <si>
    <t>D-000.00.00
D-08.02.01a.</t>
  </si>
  <si>
    <t>Nawierzchnia z płytek polimerobetonowych białych ryflowanych 30x30x8 cm na podsypce cementowo - piaskowej z wypełnieniem spoin piaskiem</t>
  </si>
  <si>
    <t>17</t>
  </si>
  <si>
    <t>Nawierzchnia z płytek polimerobetonowych żółtych guzkowych 30x30x8 cm na podsypce cementowo - piaskowej z wypełnieniem spoin piaskiem</t>
  </si>
  <si>
    <t>18</t>
  </si>
  <si>
    <t>Nawierzchnia płyt betonowych z odzysku 50x50x8 cm na podsypce cementowo</t>
  </si>
  <si>
    <t>19</t>
  </si>
  <si>
    <t xml:space="preserve">Nawierzchnia z kostki kamiennej, granitowej łupanej 4 x 6 cm </t>
  </si>
  <si>
    <t>20</t>
  </si>
  <si>
    <t>Nawierzchnia z kostki granitowej  ciętej płomieniowanej 10 x10 cm</t>
  </si>
  <si>
    <t>21</t>
  </si>
  <si>
    <t>Nawierzchnie z mieszanek mineralno bitumicznych BA /warstwa ścieralna/ dla ruchu KR5 - (AC 8S), wraz z rozbiórką nawierzchni i z wbudowaniem taśmy termotopliwej na łączeniu starej nawierzchni z nową - frezowanie grubość 4 cm</t>
  </si>
  <si>
    <t>22</t>
  </si>
  <si>
    <t>Nawierzchnie z mieszanek mineralno bitumicznych BA /warstwa wiążąca/ dla ruchu KR5  ( AC 16W 50/70), z wbudowaniem taśmy termotopliwej na łączeniu starej nawierzchni z nową - grubość 6 cm</t>
  </si>
  <si>
    <t>23</t>
  </si>
  <si>
    <t>Nawierzchnia betonowa (beton C30/37) z dylatacją -warstwa górna grubości 22 cm wraz z warstwą poślizgową.</t>
  </si>
  <si>
    <t>IV. ELEMENTY DRÓG I ULIC</t>
  </si>
  <si>
    <t>24</t>
  </si>
  <si>
    <t>Krawężniki / oporniki granitowy o wymiarach 20x30x100 cm z wykonaniem ław betonowych C16/20 na podsypce piaskowej na łukach o promieniu do 10 m i prostych</t>
  </si>
  <si>
    <t>25</t>
  </si>
  <si>
    <t>Krawężniki betonowy o wymiarach 20x30x100 cm z wykonaniem ław betonowych C16/20 na podsypce piaskowej na łukach o promieniu do 10 m i prostych</t>
  </si>
  <si>
    <t>27</t>
  </si>
  <si>
    <t>Obrzeża betonowe o wymiarach 8x30x100 cm z wykonaniem ław betonowych C12/15 na podsypce piaskowej z wypełnieniem spoin piaskiem.</t>
  </si>
  <si>
    <t>Obrzeża granitowe o wymiarach 8x30x100 cm z wykonaniem ław betonowych C12/15 na podsypce piaskowej z wypełnieniem spoin piaskiem.</t>
  </si>
  <si>
    <t>28</t>
  </si>
  <si>
    <t xml:space="preserve">Krawężnik autobusowy polimerobetonowy biały prosty z wykonaniem ław betonowych C16/20 na podsypce piaskowej </t>
  </si>
  <si>
    <t>V. ORGANIZACJA RUCHU</t>
  </si>
  <si>
    <t>29</t>
  </si>
  <si>
    <t>Oznakowanie poziome nawierzchni bitumicznych - na zimno, za pomocą mas chemoutwardzalnych grubowarstwowe wykonywane mechanicznie - oznakowanie strukturalne - (barwy białej i czerwonej).</t>
  </si>
  <si>
    <t>30</t>
  </si>
  <si>
    <t>Oznakowanie pionowe (tablice znaków, zakazu, nakazu, ostrzegawczych, informacyjnych typ typu I o pow. Ponad 0,3 m2) rura o śr. 50 mm stalowe ocynkowane ogniowo i malowane proszkowo w kolorach RAL 7016, wraz z demontażem starego</t>
  </si>
  <si>
    <t>szt.</t>
  </si>
  <si>
    <t>31</t>
  </si>
  <si>
    <t>Oznakowanie pionowe (tablice znaków, zakazu, nakazu, ostrzegawczych, informacyjnych typ typu I o pow. Ponad 03 m2) wraz z demontażem starego</t>
  </si>
  <si>
    <t>32</t>
  </si>
  <si>
    <t>Demontaż i montaż wraz z zakupem nowego progu wyspowego.</t>
  </si>
  <si>
    <t>montaż nowych barier</t>
  </si>
  <si>
    <t>m</t>
  </si>
  <si>
    <t>Odtworzenie pętli indukcyjnych</t>
  </si>
  <si>
    <t>VI. ZIELEŃ</t>
  </si>
  <si>
    <t>35</t>
  </si>
  <si>
    <t>D-00.00.00
D-09.01.01</t>
  </si>
  <si>
    <t>Wykonanie trawników poprzez wykonanie koryta na głębokość  10 cm, wypełnienie koryta ziemią urodzajną wraz z siewem na terenie płaskim przy uprawie mechanicznej na gruncie kat. II-IV</t>
  </si>
  <si>
    <t>VII. POZOSTAŁE  ROBOTY</t>
  </si>
  <si>
    <t>36</t>
  </si>
  <si>
    <t>Regulacja wysokościowa studni teletechnicznych, wodomierzowych,</t>
  </si>
  <si>
    <t>37</t>
  </si>
  <si>
    <t>Regulacja wysokościowa studzienek dla  zasuwy wodociągowej, gazowej z zastosowaniem niezbędnych elementów do prawidłowego wykonania, po uprzedniej inwentaryzacji z gestorem sieci,</t>
  </si>
  <si>
    <t>38</t>
  </si>
  <si>
    <t>Regulacja wysokościowa studzienek dla kratek ściekowych ulicznych z zastosowaniem niezbędnych elementów do prawidłowego wykonania (w tym pierścieni dystansowych), po uprzedniej inwentaryzacji z gestorem sieci,</t>
  </si>
  <si>
    <t>39</t>
  </si>
  <si>
    <t>Regulacja wysokościowa studzienek dla włazów kanałowych z zastosowaniem niezbędnych elementów do prawidłowego wykonania (w tym pierścieni dystansowych), po uprzedniej inwentaryzacji z gestorem sieci,</t>
  </si>
  <si>
    <t>40</t>
  </si>
  <si>
    <t>Regulacja wysokościowa studni teletechnicznych, wodomierzowych, wraz z wymianą pokrywy na nową</t>
  </si>
  <si>
    <t>41</t>
  </si>
  <si>
    <t>Regulacja wysokościowa studzienek dla  zasuwy wodociągowej, gazowej z zastosowaniem niezbędnych elementów do prawidłowego wykonania, po uprzedniej inwentaryzacji z gestorem sieci, z wymiana na nowe,</t>
  </si>
  <si>
    <t>42</t>
  </si>
  <si>
    <t xml:space="preserve">Regulacja wysokościowa studzienek dla kratek ściekowych ulicznych z zastosowaniem niezbędnych elementów do prawidłowego wykonania (w tym pierścieni dystansowych), po uprzedniej inwentaryzacji z gestorem sieci, z wymiana na nowe, </t>
  </si>
  <si>
    <t>43</t>
  </si>
  <si>
    <t xml:space="preserve">Regulacja wysokościowa studzienek dla włazów kanałowych z zastosowaniem niezbędnych elementów do prawidłowego wykonania (w tym pierścieni dystansowych), po uprzedniej inwentaryzacji z gestorem sieci, z wymiana na nowe, </t>
  </si>
  <si>
    <t>44</t>
  </si>
  <si>
    <t>Dostawa i montaż (model przykładowy - ŁAWKA ZIEGLER ALBATROS, bez oparcia). Elementy boczne z blachy stalowej, siedzisko wykonane ze stali okrągłej. Elementy stalowe ocynkowane ogniowo i malowane proszkowo w kolorach RAL 7016. Sposób mocowania za pomocą kotew rozporowych.</t>
  </si>
  <si>
    <t>45</t>
  </si>
  <si>
    <t xml:space="preserve">Dostawa i montaż ławki stylizowanej wykonanej ze stali ocynkowanej i lakierowanej. Konstrukcję stanowią profile prostokątne gięte o wymiarach 2,5x6 cm. Oszalowanie siedziska i oparcia to listwy z impregnowanego drewna jesionowego, dębowego, sosnowego lub modrzewiowego. Ławka mocowana do podłoża za pomocą kotew. Kolor szkieletu: RAL 7016. Kolor listew: naturalny drewna. Można stosować odpowiednik innego producenta o równoważnych cechach i parametrach. </t>
  </si>
  <si>
    <t>46</t>
  </si>
  <si>
    <t>Zakup i montaż słupków ozdobnych stalowych ocynkowanych, lakierowanych proszkowo lub wykonanych ze stali kwasoodpornej i nielakierowanych, z dekoracyjnym zwieńczeniem w formie T, Kolor Ral 7016 lub naturalnej stali. Może być odpowiednik innego producenta o równoważnych cechach i parametrach.</t>
  </si>
  <si>
    <t>47</t>
  </si>
  <si>
    <t>Wymiana słupka przystankowego wraz ze znakiem D-17 i rozkładem jazdy MPK w kolorze RAL 7016</t>
  </si>
  <si>
    <t>1.  W cenie robót należy uwzględnić opracowanie projektu organizacji ruchu na czas robót wraz z jego wdrożeniem, uzgodniony z zarządcą drogi oraz wszelkie prace dodatkowe i pomocnicze niezbędne do prawidłowego wykonania remontu np. przystanki tymczasowe.</t>
  </si>
  <si>
    <t>2.  Materiały z rozbiórki nadające się do ponownego wbudowania, określone przez Inspektora ZDiT, w tym destrukt asfaltowy, należy składować w miejscu wskazanym przez ZDiT, w odległości max. do 20 km.</t>
  </si>
  <si>
    <t xml:space="preserve"> </t>
  </si>
  <si>
    <t>3. Wszystkie ceny jednostkowe – pozycje w formularzu ofertowym muszą zostać wypełnione i stanowią niezależne od siebie pozycje.</t>
  </si>
  <si>
    <t xml:space="preserve">4. W ofercie należy uwględnić koszt wykonania inwentaryzacji powykonawczej wraz z mapą numeryczną w ilości dwóch egzemplarzy (w wersji papierowej i na płycie CD) </t>
  </si>
  <si>
    <r>
      <rPr>
        <b/>
        <sz val="11"/>
        <color indexed="8"/>
        <rFont val="Calibri"/>
        <family val="2"/>
        <charset val="238"/>
      </rPr>
      <t>UWAGA:</t>
    </r>
    <r>
      <rPr>
        <sz val="10"/>
        <rFont val="Arial"/>
        <family val="2"/>
        <charset val="238"/>
      </rPr>
      <t xml:space="preserve"> Zapłata za wykonaną pracę wyliczona będzie na podstawie kosztorysu powykonawczego.</t>
    </r>
  </si>
  <si>
    <t>D-00.00.00
D-01.02.04.02</t>
  </si>
  <si>
    <t>D-00.00.00
D-01.02.04.01</t>
  </si>
  <si>
    <t>D-00.00.00
D-01.02.04.02
D-04.01.01.01</t>
  </si>
  <si>
    <t>D-00.00.00
D-04.01.01.01</t>
  </si>
  <si>
    <t>D-00.00.00                              D-04.05.01</t>
  </si>
  <si>
    <t>D-00.00.00
D-04.04.02-2</t>
  </si>
  <si>
    <t>D-00.00.00                              D-04.06.01-2</t>
  </si>
  <si>
    <t>D-00.00.00
D-04.07.01-3</t>
  </si>
  <si>
    <t>D-00.00.00
D-05.03.05-3
D- 05.03.05.02-3</t>
  </si>
  <si>
    <t>D- 05.03.04-01</t>
  </si>
  <si>
    <t xml:space="preserve">D-00.00.00
D-08.01.01
D-08.01.02-01
D-08.06.01
D-08.06.01.03               </t>
  </si>
  <si>
    <t>D-07.01.01</t>
  </si>
  <si>
    <t>D-00.00.00
D-03.02.01
D-03.02.01.01
D-03.02.01.02</t>
  </si>
  <si>
    <t>D-00.00.00
Obraz 1, 2</t>
  </si>
  <si>
    <t>D-00.00.00
Szczegół LAW-01
Szczegół LAW-02</t>
  </si>
  <si>
    <t>D-03.02.01.03
SEP obiekty</t>
  </si>
  <si>
    <t>D-00.00.00</t>
  </si>
  <si>
    <t>Podbudowa betonowa (beton C12/15) z dylatacją - grubość warstwy po zagęszczeniu 25 cm</t>
  </si>
  <si>
    <t>D-05.03.01</t>
  </si>
  <si>
    <t>D-07.03.01 Pętle</t>
  </si>
  <si>
    <t>D-00.00.00
Wymagania pion
Wymagania SIM</t>
  </si>
  <si>
    <t>KOSZTORYS DO FORMULARZA OFERTOWEGO</t>
  </si>
  <si>
    <t xml:space="preserve"> Załącznik nr 2a do SWZ</t>
  </si>
  <si>
    <r>
      <t xml:space="preserve">……………………………………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pieczątka firmy (nazwa, siedziba)</t>
    </r>
  </si>
  <si>
    <t xml:space="preserve">      DSR-ZP-III.271.31.2021                                                             </t>
  </si>
  <si>
    <t>Cena jedn. wraz z podatkiem VAT (23%) w PLN</t>
  </si>
  <si>
    <t>Wartość robót wraz z podatkiem VAT w PLN [kol.5xkol.6]</t>
  </si>
  <si>
    <t>Łączna wartość robót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</si>
</sst>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#,##0.00_ ;\-#,##0.00\ "/>
    <numFmt numFmtId="166" formatCode="_-* #,##0.00\ [$PLN]_-;\-* #,##0.00\ [$PLN]_-;_-* &quot;-&quot;??\ [$PLN]_-;_-@_-"/>
  </numFmts>
  <fonts count="2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Arial Unicode MS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8" fillId="0" borderId="0"/>
    <xf numFmtId="0" fontId="16" fillId="0" borderId="0"/>
    <xf numFmtId="0" fontId="1" fillId="0" borderId="0"/>
  </cellStyleXfs>
  <cellXfs count="104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165" fontId="5" fillId="0" borderId="11" xfId="1" applyNumberFormat="1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wrapText="1"/>
    </xf>
    <xf numFmtId="0" fontId="17" fillId="0" borderId="5" xfId="4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wrapText="1"/>
    </xf>
    <xf numFmtId="0" fontId="7" fillId="0" borderId="5" xfId="4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0" fontId="18" fillId="0" borderId="0" xfId="0" applyFont="1"/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left" vertical="center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right" vertical="center" wrapText="1"/>
    </xf>
    <xf numFmtId="166" fontId="5" fillId="0" borderId="12" xfId="1" applyNumberFormat="1" applyFont="1" applyFill="1" applyBorder="1" applyAlignment="1" applyProtection="1">
      <alignment horizontal="right" vertical="center"/>
    </xf>
    <xf numFmtId="166" fontId="5" fillId="0" borderId="12" xfId="1" applyNumberFormat="1" applyFont="1" applyFill="1" applyBorder="1" applyAlignment="1" applyProtection="1">
      <alignment horizontal="right"/>
    </xf>
    <xf numFmtId="166" fontId="13" fillId="4" borderId="5" xfId="0" applyNumberFormat="1" applyFont="1" applyFill="1" applyBorder="1"/>
    <xf numFmtId="166" fontId="5" fillId="7" borderId="5" xfId="0" applyNumberFormat="1" applyFont="1" applyFill="1" applyBorder="1" applyAlignment="1" applyProtection="1">
      <alignment horizontal="right" vertical="center"/>
      <protection locked="0"/>
    </xf>
    <xf numFmtId="166" fontId="5" fillId="7" borderId="5" xfId="0" applyNumberFormat="1" applyFont="1" applyFill="1" applyBorder="1" applyAlignment="1" applyProtection="1">
      <alignment horizontal="right"/>
      <protection locked="0"/>
    </xf>
    <xf numFmtId="166" fontId="5" fillId="7" borderId="5" xfId="0" applyNumberFormat="1" applyFont="1" applyFill="1" applyBorder="1" applyAlignment="1" applyProtection="1">
      <alignment horizontal="right" vertical="center" wrapText="1"/>
      <protection locked="0"/>
    </xf>
    <xf numFmtId="166" fontId="11" fillId="7" borderId="5" xfId="0" applyNumberFormat="1" applyFont="1" applyFill="1" applyBorder="1" applyAlignment="1" applyProtection="1">
      <alignment horizontal="right" vertical="center" wrapText="1"/>
      <protection locked="0"/>
    </xf>
    <xf numFmtId="166" fontId="0" fillId="7" borderId="6" xfId="0" applyNumberFormat="1" applyFill="1" applyBorder="1" applyAlignment="1" applyProtection="1">
      <alignment horizontal="right"/>
      <protection locked="0"/>
    </xf>
    <xf numFmtId="166" fontId="5" fillId="7" borderId="6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14" fillId="4" borderId="6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left" vertical="center" wrapText="1"/>
    </xf>
    <xf numFmtId="0" fontId="7" fillId="0" borderId="19" xfId="4" applyFont="1" applyFill="1" applyBorder="1" applyAlignment="1">
      <alignment horizontal="left" vertical="center" wrapText="1"/>
    </xf>
    <xf numFmtId="0" fontId="7" fillId="0" borderId="13" xfId="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wrapText="1"/>
    </xf>
  </cellXfs>
  <cellStyles count="5">
    <cellStyle name="Dziesiętny" xfId="1" builtinId="3"/>
    <cellStyle name="Normalny" xfId="0" builtinId="0"/>
    <cellStyle name="Normalny 2" xfId="3" xr:uid="{00000000-0005-0000-0000-000002000000}"/>
    <cellStyle name="Normalny 2 2" xfId="4" xr:uid="{00000000-0005-0000-0000-000003000000}"/>
    <cellStyle name="Normalny_Kosztorysy Śródmiescie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76"/>
  <sheetViews>
    <sheetView tabSelected="1" view="pageBreakPreview" topLeftCell="A35" zoomScale="70" zoomScaleNormal="110" zoomScaleSheetLayoutView="70" workbookViewId="0">
      <selection activeCell="F18" sqref="F18"/>
    </sheetView>
  </sheetViews>
  <sheetFormatPr defaultRowHeight="12.75"/>
  <cols>
    <col min="1" max="1" width="5.28515625" style="50" customWidth="1"/>
    <col min="2" max="2" width="15.140625" style="59" customWidth="1"/>
    <col min="3" max="3" width="49.5703125" style="51" customWidth="1"/>
    <col min="4" max="4" width="5.5703125" style="52" customWidth="1"/>
    <col min="5" max="5" width="8.42578125" style="53" customWidth="1"/>
    <col min="6" max="6" width="11.7109375" style="54" customWidth="1"/>
    <col min="7" max="7" width="15.42578125" style="1" customWidth="1"/>
    <col min="8" max="16384" width="9.140625" style="1"/>
  </cols>
  <sheetData>
    <row r="1" spans="1:10" ht="15.75">
      <c r="A1" s="81" t="s">
        <v>131</v>
      </c>
      <c r="B1" s="81"/>
      <c r="C1" s="81"/>
      <c r="D1" s="81"/>
      <c r="E1" s="81"/>
      <c r="F1" s="81"/>
      <c r="G1" s="81"/>
    </row>
    <row r="2" spans="1:10" ht="15.75">
      <c r="A2" s="65" t="s">
        <v>134</v>
      </c>
      <c r="B2" s="65"/>
      <c r="C2"/>
      <c r="D2" s="65"/>
      <c r="E2" s="65"/>
      <c r="F2" s="66" t="s">
        <v>132</v>
      </c>
      <c r="G2" s="65"/>
    </row>
    <row r="3" spans="1:10" ht="15.75">
      <c r="A3" s="82" t="s">
        <v>133</v>
      </c>
      <c r="B3" s="82"/>
      <c r="C3" s="67"/>
      <c r="D3" s="67"/>
      <c r="E3" s="67"/>
      <c r="F3" s="67"/>
      <c r="G3" s="68"/>
    </row>
    <row r="5" spans="1:10" ht="26.25" customHeight="1" thickBot="1">
      <c r="A5" s="99" t="s">
        <v>0</v>
      </c>
      <c r="B5" s="99"/>
      <c r="C5" s="99"/>
      <c r="D5" s="99"/>
      <c r="E5" s="99"/>
      <c r="F5" s="99"/>
      <c r="G5" s="99"/>
      <c r="J5" s="2"/>
    </row>
    <row r="6" spans="1:10" ht="96.75" customHeight="1" thickBot="1">
      <c r="A6" s="3" t="s">
        <v>1</v>
      </c>
      <c r="B6" s="55" t="s">
        <v>2</v>
      </c>
      <c r="C6" s="4" t="s">
        <v>3</v>
      </c>
      <c r="D6" s="5" t="s">
        <v>4</v>
      </c>
      <c r="E6" s="6" t="s">
        <v>5</v>
      </c>
      <c r="F6" s="69" t="s">
        <v>135</v>
      </c>
      <c r="G6" s="70" t="s">
        <v>136</v>
      </c>
    </row>
    <row r="7" spans="1:10" ht="14.25">
      <c r="A7" s="7"/>
      <c r="B7" s="56">
        <v>2</v>
      </c>
      <c r="C7" s="8">
        <v>3</v>
      </c>
      <c r="D7" s="9">
        <v>4</v>
      </c>
      <c r="E7" s="10">
        <v>5</v>
      </c>
      <c r="F7" s="11">
        <v>6</v>
      </c>
      <c r="G7" s="12">
        <v>7</v>
      </c>
    </row>
    <row r="8" spans="1:10" ht="18.75" customHeight="1">
      <c r="A8" s="100" t="s">
        <v>6</v>
      </c>
      <c r="B8" s="100"/>
      <c r="C8" s="100"/>
      <c r="D8" s="100"/>
      <c r="E8" s="100"/>
      <c r="F8" s="100"/>
      <c r="G8" s="100"/>
    </row>
    <row r="9" spans="1:10" ht="26.25" customHeight="1">
      <c r="A9" s="7">
        <v>1</v>
      </c>
      <c r="B9" s="101" t="s">
        <v>110</v>
      </c>
      <c r="C9" s="13" t="s">
        <v>7</v>
      </c>
      <c r="D9" s="14" t="s">
        <v>8</v>
      </c>
      <c r="E9" s="15">
        <v>4000</v>
      </c>
      <c r="F9" s="75"/>
      <c r="G9" s="71">
        <f>E9*F9</f>
        <v>0</v>
      </c>
    </row>
    <row r="10" spans="1:10" ht="39.75" customHeight="1">
      <c r="A10" s="7">
        <v>2</v>
      </c>
      <c r="B10" s="101"/>
      <c r="C10" s="13" t="s">
        <v>9</v>
      </c>
      <c r="D10" s="14" t="s">
        <v>8</v>
      </c>
      <c r="E10" s="15">
        <v>1700</v>
      </c>
      <c r="F10" s="75"/>
      <c r="G10" s="71">
        <f t="shared" ref="G10:G16" si="0">E10*F10</f>
        <v>0</v>
      </c>
    </row>
    <row r="11" spans="1:10" ht="39.75" customHeight="1">
      <c r="A11" s="7">
        <v>3</v>
      </c>
      <c r="B11" s="16" t="s">
        <v>111</v>
      </c>
      <c r="C11" s="13" t="s">
        <v>10</v>
      </c>
      <c r="D11" s="14" t="s">
        <v>11</v>
      </c>
      <c r="E11" s="15">
        <v>5200</v>
      </c>
      <c r="F11" s="75"/>
      <c r="G11" s="71">
        <f t="shared" si="0"/>
        <v>0</v>
      </c>
    </row>
    <row r="12" spans="1:10" ht="40.5" customHeight="1">
      <c r="A12" s="7">
        <v>4</v>
      </c>
      <c r="B12" s="102" t="s">
        <v>112</v>
      </c>
      <c r="C12" s="13" t="s">
        <v>12</v>
      </c>
      <c r="D12" s="14" t="s">
        <v>11</v>
      </c>
      <c r="E12" s="15">
        <v>1000</v>
      </c>
      <c r="F12" s="75"/>
      <c r="G12" s="71">
        <f t="shared" si="0"/>
        <v>0</v>
      </c>
    </row>
    <row r="13" spans="1:10" ht="38.65" customHeight="1">
      <c r="A13" s="7">
        <v>5</v>
      </c>
      <c r="B13" s="102"/>
      <c r="C13" s="17" t="s">
        <v>13</v>
      </c>
      <c r="D13" s="18" t="s">
        <v>11</v>
      </c>
      <c r="E13" s="15">
        <v>3900</v>
      </c>
      <c r="F13" s="75"/>
      <c r="G13" s="71">
        <f t="shared" si="0"/>
        <v>0</v>
      </c>
    </row>
    <row r="14" spans="1:10" ht="39" customHeight="1">
      <c r="A14" s="7">
        <v>6</v>
      </c>
      <c r="B14" s="102"/>
      <c r="C14" s="17" t="s">
        <v>14</v>
      </c>
      <c r="D14" s="18" t="s">
        <v>11</v>
      </c>
      <c r="E14" s="15">
        <v>6950</v>
      </c>
      <c r="F14" s="75"/>
      <c r="G14" s="71">
        <f t="shared" si="0"/>
        <v>0</v>
      </c>
    </row>
    <row r="15" spans="1:10" ht="26.25" customHeight="1">
      <c r="A15" s="7">
        <v>7</v>
      </c>
      <c r="B15" s="102"/>
      <c r="C15" s="17" t="s">
        <v>15</v>
      </c>
      <c r="D15" s="19" t="s">
        <v>11</v>
      </c>
      <c r="E15" s="15">
        <v>6950</v>
      </c>
      <c r="F15" s="75"/>
      <c r="G15" s="71">
        <f t="shared" si="0"/>
        <v>0</v>
      </c>
    </row>
    <row r="16" spans="1:10" ht="44.25" customHeight="1">
      <c r="A16" s="20" t="s">
        <v>16</v>
      </c>
      <c r="B16" s="21" t="s">
        <v>113</v>
      </c>
      <c r="C16" s="16" t="s">
        <v>17</v>
      </c>
      <c r="D16" s="22" t="s">
        <v>18</v>
      </c>
      <c r="E16" s="23">
        <v>2850</v>
      </c>
      <c r="F16" s="75"/>
      <c r="G16" s="71">
        <f t="shared" si="0"/>
        <v>0</v>
      </c>
    </row>
    <row r="17" spans="1:7" ht="21.75" customHeight="1">
      <c r="A17" s="87" t="s">
        <v>19</v>
      </c>
      <c r="B17" s="87"/>
      <c r="C17" s="87"/>
      <c r="D17" s="87"/>
      <c r="E17" s="87"/>
      <c r="F17" s="87"/>
      <c r="G17" s="87"/>
    </row>
    <row r="18" spans="1:7" ht="41.25" customHeight="1">
      <c r="A18" s="20" t="s">
        <v>20</v>
      </c>
      <c r="B18" s="21" t="s">
        <v>114</v>
      </c>
      <c r="C18" s="24" t="s">
        <v>21</v>
      </c>
      <c r="D18" s="22" t="s">
        <v>18</v>
      </c>
      <c r="E18" s="23">
        <v>1700</v>
      </c>
      <c r="F18" s="75"/>
      <c r="G18" s="72">
        <f>E18*F18</f>
        <v>0</v>
      </c>
    </row>
    <row r="19" spans="1:7" ht="28.5" customHeight="1">
      <c r="A19" s="20" t="s">
        <v>22</v>
      </c>
      <c r="B19" s="21" t="s">
        <v>115</v>
      </c>
      <c r="C19" s="16" t="s">
        <v>23</v>
      </c>
      <c r="D19" s="19" t="s">
        <v>11</v>
      </c>
      <c r="E19" s="23">
        <v>6950</v>
      </c>
      <c r="F19" s="75"/>
      <c r="G19" s="72">
        <f t="shared" ref="G19:G22" si="1">E19*F19</f>
        <v>0</v>
      </c>
    </row>
    <row r="20" spans="1:7" ht="28.5" customHeight="1">
      <c r="A20" s="20" t="s">
        <v>24</v>
      </c>
      <c r="B20" s="21" t="s">
        <v>115</v>
      </c>
      <c r="C20" s="16" t="s">
        <v>25</v>
      </c>
      <c r="D20" s="19" t="s">
        <v>11</v>
      </c>
      <c r="E20" s="23">
        <v>3900</v>
      </c>
      <c r="F20" s="75"/>
      <c r="G20" s="72">
        <f t="shared" si="1"/>
        <v>0</v>
      </c>
    </row>
    <row r="21" spans="1:7" ht="26.25" customHeight="1">
      <c r="A21" s="20" t="s">
        <v>26</v>
      </c>
      <c r="B21" s="16" t="s">
        <v>116</v>
      </c>
      <c r="C21" s="24" t="s">
        <v>127</v>
      </c>
      <c r="D21" s="14" t="s">
        <v>11</v>
      </c>
      <c r="E21" s="23">
        <f>2*20*3.5</f>
        <v>140</v>
      </c>
      <c r="F21" s="75"/>
      <c r="G21" s="72">
        <f t="shared" si="1"/>
        <v>0</v>
      </c>
    </row>
    <row r="22" spans="1:7" ht="26.25" customHeight="1">
      <c r="A22" s="20" t="s">
        <v>27</v>
      </c>
      <c r="B22" s="16" t="s">
        <v>117</v>
      </c>
      <c r="C22" s="24" t="s">
        <v>28</v>
      </c>
      <c r="D22" s="14" t="s">
        <v>11</v>
      </c>
      <c r="E22" s="23">
        <v>6550</v>
      </c>
      <c r="F22" s="75"/>
      <c r="G22" s="72">
        <f t="shared" si="1"/>
        <v>0</v>
      </c>
    </row>
    <row r="23" spans="1:7" ht="22.5" customHeight="1">
      <c r="A23" s="87" t="s">
        <v>29</v>
      </c>
      <c r="B23" s="87"/>
      <c r="C23" s="87"/>
      <c r="D23" s="87"/>
      <c r="E23" s="87"/>
      <c r="F23" s="87"/>
      <c r="G23" s="87"/>
    </row>
    <row r="24" spans="1:7" ht="39" customHeight="1">
      <c r="A24" s="20" t="s">
        <v>30</v>
      </c>
      <c r="B24" s="102" t="s">
        <v>31</v>
      </c>
      <c r="C24" s="24" t="s">
        <v>32</v>
      </c>
      <c r="D24" s="22" t="s">
        <v>11</v>
      </c>
      <c r="E24" s="23">
        <v>3400</v>
      </c>
      <c r="F24" s="76"/>
      <c r="G24" s="72">
        <f>E24*F24</f>
        <v>0</v>
      </c>
    </row>
    <row r="25" spans="1:7" ht="42" customHeight="1">
      <c r="A25" s="20" t="s">
        <v>33</v>
      </c>
      <c r="B25" s="102"/>
      <c r="C25" s="24" t="s">
        <v>34</v>
      </c>
      <c r="D25" s="22" t="s">
        <v>11</v>
      </c>
      <c r="E25" s="23">
        <v>140</v>
      </c>
      <c r="F25" s="76"/>
      <c r="G25" s="72">
        <f t="shared" ref="G25:G33" si="2">E25*F25</f>
        <v>0</v>
      </c>
    </row>
    <row r="26" spans="1:7" ht="36.6" customHeight="1">
      <c r="A26" s="20" t="s">
        <v>35</v>
      </c>
      <c r="B26" s="101" t="s">
        <v>36</v>
      </c>
      <c r="C26" s="24" t="s">
        <v>37</v>
      </c>
      <c r="D26" s="22" t="s">
        <v>11</v>
      </c>
      <c r="E26" s="25">
        <v>20</v>
      </c>
      <c r="F26" s="76"/>
      <c r="G26" s="72">
        <f t="shared" si="2"/>
        <v>0</v>
      </c>
    </row>
    <row r="27" spans="1:7" ht="45.75" customHeight="1">
      <c r="A27" s="20" t="s">
        <v>38</v>
      </c>
      <c r="B27" s="101"/>
      <c r="C27" s="24" t="s">
        <v>39</v>
      </c>
      <c r="D27" s="22" t="s">
        <v>11</v>
      </c>
      <c r="E27" s="23">
        <v>20</v>
      </c>
      <c r="F27" s="76"/>
      <c r="G27" s="72">
        <f t="shared" si="2"/>
        <v>0</v>
      </c>
    </row>
    <row r="28" spans="1:7" ht="45.75" customHeight="1">
      <c r="A28" s="20" t="s">
        <v>40</v>
      </c>
      <c r="B28" s="26" t="s">
        <v>31</v>
      </c>
      <c r="C28" s="24" t="s">
        <v>41</v>
      </c>
      <c r="D28" s="22" t="s">
        <v>11</v>
      </c>
      <c r="E28" s="23">
        <v>80</v>
      </c>
      <c r="F28" s="76"/>
      <c r="G28" s="72">
        <f t="shared" si="2"/>
        <v>0</v>
      </c>
    </row>
    <row r="29" spans="1:7" ht="45.75" customHeight="1">
      <c r="A29" s="20" t="s">
        <v>42</v>
      </c>
      <c r="B29" s="61" t="s">
        <v>128</v>
      </c>
      <c r="C29" s="27" t="s">
        <v>43</v>
      </c>
      <c r="D29" s="22" t="s">
        <v>11</v>
      </c>
      <c r="E29" s="23">
        <v>500</v>
      </c>
      <c r="F29" s="76"/>
      <c r="G29" s="72">
        <f t="shared" si="2"/>
        <v>0</v>
      </c>
    </row>
    <row r="30" spans="1:7" ht="45.75" customHeight="1">
      <c r="A30" s="20" t="s">
        <v>44</v>
      </c>
      <c r="B30" s="61" t="s">
        <v>128</v>
      </c>
      <c r="C30" s="27" t="s">
        <v>45</v>
      </c>
      <c r="D30" s="22" t="s">
        <v>11</v>
      </c>
      <c r="E30" s="23">
        <v>400</v>
      </c>
      <c r="F30" s="76"/>
      <c r="G30" s="72">
        <f t="shared" si="2"/>
        <v>0</v>
      </c>
    </row>
    <row r="31" spans="1:7" ht="63.75" customHeight="1">
      <c r="A31" s="20" t="s">
        <v>46</v>
      </c>
      <c r="B31" s="103" t="s">
        <v>118</v>
      </c>
      <c r="C31" s="24" t="s">
        <v>47</v>
      </c>
      <c r="D31" s="22" t="s">
        <v>11</v>
      </c>
      <c r="E31" s="23">
        <v>6550</v>
      </c>
      <c r="F31" s="76"/>
      <c r="G31" s="72">
        <f t="shared" si="2"/>
        <v>0</v>
      </c>
    </row>
    <row r="32" spans="1:7" ht="65.25" customHeight="1">
      <c r="A32" s="20" t="s">
        <v>48</v>
      </c>
      <c r="B32" s="103"/>
      <c r="C32" s="24" t="s">
        <v>49</v>
      </c>
      <c r="D32" s="22" t="s">
        <v>11</v>
      </c>
      <c r="E32" s="23">
        <v>6550</v>
      </c>
      <c r="F32" s="76"/>
      <c r="G32" s="72">
        <f t="shared" si="2"/>
        <v>0</v>
      </c>
    </row>
    <row r="33" spans="1:7" ht="65.25" customHeight="1">
      <c r="A33" s="20" t="s">
        <v>50</v>
      </c>
      <c r="B33" s="57" t="s">
        <v>119</v>
      </c>
      <c r="C33" s="24" t="s">
        <v>51</v>
      </c>
      <c r="D33" s="22" t="s">
        <v>11</v>
      </c>
      <c r="E33" s="23">
        <v>140</v>
      </c>
      <c r="F33" s="76"/>
      <c r="G33" s="72">
        <f t="shared" si="2"/>
        <v>0</v>
      </c>
    </row>
    <row r="34" spans="1:7" ht="20.25" customHeight="1">
      <c r="A34" s="87" t="s">
        <v>52</v>
      </c>
      <c r="B34" s="87"/>
      <c r="C34" s="87"/>
      <c r="D34" s="87"/>
      <c r="E34" s="87"/>
      <c r="F34" s="87"/>
      <c r="G34" s="87"/>
    </row>
    <row r="35" spans="1:7" ht="42.75" customHeight="1">
      <c r="A35" s="20" t="s">
        <v>53</v>
      </c>
      <c r="B35" s="89" t="s">
        <v>120</v>
      </c>
      <c r="C35" s="28" t="s">
        <v>54</v>
      </c>
      <c r="D35" s="22" t="s">
        <v>8</v>
      </c>
      <c r="E35" s="23">
        <v>1700</v>
      </c>
      <c r="F35" s="76"/>
      <c r="G35" s="72">
        <f>E35*F35</f>
        <v>0</v>
      </c>
    </row>
    <row r="36" spans="1:7" ht="42.75" customHeight="1">
      <c r="A36" s="20" t="s">
        <v>55</v>
      </c>
      <c r="B36" s="90"/>
      <c r="C36" s="28" t="s">
        <v>56</v>
      </c>
      <c r="D36" s="22" t="s">
        <v>8</v>
      </c>
      <c r="E36" s="23">
        <v>50</v>
      </c>
      <c r="F36" s="76"/>
      <c r="G36" s="72">
        <f t="shared" ref="G36:G39" si="3">E36*F36</f>
        <v>0</v>
      </c>
    </row>
    <row r="37" spans="1:7" ht="42.75" customHeight="1">
      <c r="A37" s="20" t="s">
        <v>57</v>
      </c>
      <c r="B37" s="90"/>
      <c r="C37" s="24" t="s">
        <v>58</v>
      </c>
      <c r="D37" s="22" t="s">
        <v>8</v>
      </c>
      <c r="E37" s="23">
        <v>50</v>
      </c>
      <c r="F37" s="76"/>
      <c r="G37" s="72">
        <f t="shared" si="3"/>
        <v>0</v>
      </c>
    </row>
    <row r="38" spans="1:7" ht="42.75" customHeight="1">
      <c r="A38" s="20" t="s">
        <v>57</v>
      </c>
      <c r="B38" s="90"/>
      <c r="C38" s="24" t="s">
        <v>59</v>
      </c>
      <c r="D38" s="22" t="s">
        <v>8</v>
      </c>
      <c r="E38" s="23">
        <v>4000</v>
      </c>
      <c r="F38" s="76"/>
      <c r="G38" s="72">
        <f t="shared" si="3"/>
        <v>0</v>
      </c>
    </row>
    <row r="39" spans="1:7" ht="37.35" customHeight="1">
      <c r="A39" s="20" t="s">
        <v>60</v>
      </c>
      <c r="B39" s="91"/>
      <c r="C39" s="24" t="s">
        <v>61</v>
      </c>
      <c r="D39" s="22" t="s">
        <v>11</v>
      </c>
      <c r="E39" s="23">
        <v>60</v>
      </c>
      <c r="F39" s="76"/>
      <c r="G39" s="72">
        <f t="shared" si="3"/>
        <v>0</v>
      </c>
    </row>
    <row r="40" spans="1:7" ht="19.5" customHeight="1">
      <c r="A40" s="87" t="s">
        <v>62</v>
      </c>
      <c r="B40" s="87"/>
      <c r="C40" s="87"/>
      <c r="D40" s="87"/>
      <c r="E40" s="87"/>
      <c r="F40" s="87"/>
      <c r="G40" s="87"/>
    </row>
    <row r="41" spans="1:7" ht="49.5" customHeight="1">
      <c r="A41" s="20" t="s">
        <v>63</v>
      </c>
      <c r="B41" s="62" t="s">
        <v>121</v>
      </c>
      <c r="C41" s="24" t="s">
        <v>64</v>
      </c>
      <c r="D41" s="22" t="s">
        <v>11</v>
      </c>
      <c r="E41" s="23">
        <v>350</v>
      </c>
      <c r="F41" s="76"/>
      <c r="G41" s="73">
        <f>E41*F41</f>
        <v>0</v>
      </c>
    </row>
    <row r="42" spans="1:7" ht="66" customHeight="1">
      <c r="A42" s="20" t="s">
        <v>65</v>
      </c>
      <c r="B42" s="64" t="s">
        <v>130</v>
      </c>
      <c r="C42" s="24" t="s">
        <v>66</v>
      </c>
      <c r="D42" s="22" t="s">
        <v>67</v>
      </c>
      <c r="E42" s="23">
        <v>3</v>
      </c>
      <c r="F42" s="76"/>
      <c r="G42" s="73">
        <f t="shared" ref="G42:G46" si="4">E42*F42</f>
        <v>0</v>
      </c>
    </row>
    <row r="43" spans="1:7" ht="54.75" customHeight="1">
      <c r="A43" s="20" t="s">
        <v>68</v>
      </c>
      <c r="B43" s="64" t="s">
        <v>130</v>
      </c>
      <c r="C43" s="24" t="s">
        <v>69</v>
      </c>
      <c r="D43" s="22" t="s">
        <v>67</v>
      </c>
      <c r="E43" s="23">
        <v>3</v>
      </c>
      <c r="F43" s="76"/>
      <c r="G43" s="73">
        <f t="shared" si="4"/>
        <v>0</v>
      </c>
    </row>
    <row r="44" spans="1:7" ht="49.5" customHeight="1">
      <c r="A44" s="20" t="s">
        <v>70</v>
      </c>
      <c r="B44" s="62" t="s">
        <v>126</v>
      </c>
      <c r="C44" s="24" t="s">
        <v>71</v>
      </c>
      <c r="D44" s="22" t="s">
        <v>67</v>
      </c>
      <c r="E44" s="23">
        <v>1</v>
      </c>
      <c r="F44" s="76"/>
      <c r="G44" s="73">
        <f t="shared" si="4"/>
        <v>0</v>
      </c>
    </row>
    <row r="45" spans="1:7" ht="49.5" customHeight="1">
      <c r="A45" s="29">
        <v>33</v>
      </c>
      <c r="B45" s="63" t="s">
        <v>126</v>
      </c>
      <c r="C45" s="30" t="s">
        <v>72</v>
      </c>
      <c r="D45" s="31" t="s">
        <v>73</v>
      </c>
      <c r="E45" s="32">
        <v>30</v>
      </c>
      <c r="F45" s="77"/>
      <c r="G45" s="73">
        <f t="shared" si="4"/>
        <v>0</v>
      </c>
    </row>
    <row r="46" spans="1:7" ht="49.5" customHeight="1">
      <c r="A46" s="33">
        <v>34</v>
      </c>
      <c r="B46" s="63" t="s">
        <v>129</v>
      </c>
      <c r="C46" s="34" t="s">
        <v>74</v>
      </c>
      <c r="D46" s="33" t="s">
        <v>67</v>
      </c>
      <c r="E46" s="35">
        <v>10</v>
      </c>
      <c r="F46" s="78"/>
      <c r="G46" s="73">
        <f t="shared" si="4"/>
        <v>0</v>
      </c>
    </row>
    <row r="47" spans="1:7" ht="18.75" customHeight="1">
      <c r="A47" s="87" t="s">
        <v>75</v>
      </c>
      <c r="B47" s="87"/>
      <c r="C47" s="87"/>
      <c r="D47" s="87"/>
      <c r="E47" s="87"/>
      <c r="F47" s="87"/>
      <c r="G47" s="87"/>
    </row>
    <row r="48" spans="1:7" ht="63" customHeight="1">
      <c r="A48" s="20" t="s">
        <v>76</v>
      </c>
      <c r="B48" s="28" t="s">
        <v>77</v>
      </c>
      <c r="C48" s="24" t="s">
        <v>78</v>
      </c>
      <c r="D48" s="22" t="s">
        <v>11</v>
      </c>
      <c r="E48" s="23">
        <v>3000</v>
      </c>
      <c r="F48" s="75"/>
      <c r="G48" s="72">
        <f>E48*F48</f>
        <v>0</v>
      </c>
    </row>
    <row r="49" spans="1:7" ht="22.5" customHeight="1">
      <c r="A49" s="88" t="s">
        <v>79</v>
      </c>
      <c r="B49" s="88"/>
      <c r="C49" s="88"/>
      <c r="D49" s="88"/>
      <c r="E49" s="88"/>
      <c r="F49" s="88"/>
      <c r="G49" s="88"/>
    </row>
    <row r="50" spans="1:7" ht="27.95" customHeight="1">
      <c r="A50" s="20" t="s">
        <v>80</v>
      </c>
      <c r="B50" s="89" t="s">
        <v>122</v>
      </c>
      <c r="C50" s="24" t="s">
        <v>81</v>
      </c>
      <c r="D50" s="22" t="s">
        <v>67</v>
      </c>
      <c r="E50" s="23">
        <v>20</v>
      </c>
      <c r="F50" s="76"/>
      <c r="G50" s="73">
        <f>E50*F50</f>
        <v>0</v>
      </c>
    </row>
    <row r="51" spans="1:7" ht="54.95" customHeight="1">
      <c r="A51" s="20" t="s">
        <v>82</v>
      </c>
      <c r="B51" s="90"/>
      <c r="C51" s="24" t="s">
        <v>83</v>
      </c>
      <c r="D51" s="22" t="s">
        <v>67</v>
      </c>
      <c r="E51" s="23">
        <v>50</v>
      </c>
      <c r="F51" s="76"/>
      <c r="G51" s="73">
        <f t="shared" ref="G51:G61" si="5">E51*F51</f>
        <v>0</v>
      </c>
    </row>
    <row r="52" spans="1:7" ht="54.95" customHeight="1">
      <c r="A52" s="20" t="s">
        <v>84</v>
      </c>
      <c r="B52" s="90"/>
      <c r="C52" s="24" t="s">
        <v>85</v>
      </c>
      <c r="D52" s="22" t="s">
        <v>67</v>
      </c>
      <c r="E52" s="23">
        <v>10</v>
      </c>
      <c r="F52" s="76"/>
      <c r="G52" s="73">
        <f t="shared" si="5"/>
        <v>0</v>
      </c>
    </row>
    <row r="53" spans="1:7" ht="54.95" customHeight="1">
      <c r="A53" s="20" t="s">
        <v>86</v>
      </c>
      <c r="B53" s="90"/>
      <c r="C53" s="24" t="s">
        <v>87</v>
      </c>
      <c r="D53" s="22" t="s">
        <v>67</v>
      </c>
      <c r="E53" s="23">
        <v>10</v>
      </c>
      <c r="F53" s="76"/>
      <c r="G53" s="73">
        <f t="shared" si="5"/>
        <v>0</v>
      </c>
    </row>
    <row r="54" spans="1:7" ht="27.95" customHeight="1">
      <c r="A54" s="20" t="s">
        <v>88</v>
      </c>
      <c r="B54" s="90"/>
      <c r="C54" s="24" t="s">
        <v>89</v>
      </c>
      <c r="D54" s="22" t="s">
        <v>67</v>
      </c>
      <c r="E54" s="23">
        <v>3</v>
      </c>
      <c r="F54" s="76"/>
      <c r="G54" s="73">
        <f t="shared" si="5"/>
        <v>0</v>
      </c>
    </row>
    <row r="55" spans="1:7" ht="54.95" customHeight="1">
      <c r="A55" s="20" t="s">
        <v>90</v>
      </c>
      <c r="B55" s="90"/>
      <c r="C55" s="24" t="s">
        <v>91</v>
      </c>
      <c r="D55" s="22" t="s">
        <v>67</v>
      </c>
      <c r="E55" s="23">
        <v>5</v>
      </c>
      <c r="F55" s="76"/>
      <c r="G55" s="73">
        <f t="shared" si="5"/>
        <v>0</v>
      </c>
    </row>
    <row r="56" spans="1:7" ht="65.099999999999994" customHeight="1">
      <c r="A56" s="20" t="s">
        <v>92</v>
      </c>
      <c r="B56" s="90"/>
      <c r="C56" s="24" t="s">
        <v>93</v>
      </c>
      <c r="D56" s="22" t="s">
        <v>67</v>
      </c>
      <c r="E56" s="23">
        <v>2</v>
      </c>
      <c r="F56" s="76"/>
      <c r="G56" s="73">
        <f t="shared" si="5"/>
        <v>0</v>
      </c>
    </row>
    <row r="57" spans="1:7" ht="54.95" customHeight="1">
      <c r="A57" s="20" t="s">
        <v>94</v>
      </c>
      <c r="B57" s="91"/>
      <c r="C57" s="24" t="s">
        <v>95</v>
      </c>
      <c r="D57" s="22" t="s">
        <v>67</v>
      </c>
      <c r="E57" s="23">
        <v>2</v>
      </c>
      <c r="F57" s="76"/>
      <c r="G57" s="73">
        <f t="shared" si="5"/>
        <v>0</v>
      </c>
    </row>
    <row r="58" spans="1:7" ht="65.099999999999994" customHeight="1">
      <c r="A58" s="36" t="s">
        <v>96</v>
      </c>
      <c r="B58" s="58" t="s">
        <v>123</v>
      </c>
      <c r="C58" s="37" t="s">
        <v>97</v>
      </c>
      <c r="D58" s="38" t="s">
        <v>67</v>
      </c>
      <c r="E58" s="39">
        <v>2</v>
      </c>
      <c r="F58" s="79"/>
      <c r="G58" s="73">
        <f t="shared" si="5"/>
        <v>0</v>
      </c>
    </row>
    <row r="59" spans="1:7" ht="116.1" customHeight="1">
      <c r="A59" s="36" t="s">
        <v>98</v>
      </c>
      <c r="B59" s="58" t="s">
        <v>124</v>
      </c>
      <c r="C59" s="37" t="s">
        <v>99</v>
      </c>
      <c r="D59" s="38" t="s">
        <v>67</v>
      </c>
      <c r="E59" s="39">
        <v>2</v>
      </c>
      <c r="F59" s="79"/>
      <c r="G59" s="73">
        <f t="shared" si="5"/>
        <v>0</v>
      </c>
    </row>
    <row r="60" spans="1:7" ht="80.099999999999994" customHeight="1">
      <c r="A60" s="36" t="s">
        <v>100</v>
      </c>
      <c r="B60" s="57" t="s">
        <v>125</v>
      </c>
      <c r="C60" s="37" t="s">
        <v>101</v>
      </c>
      <c r="D60" s="38" t="s">
        <v>67</v>
      </c>
      <c r="E60" s="39">
        <v>50</v>
      </c>
      <c r="F60" s="79"/>
      <c r="G60" s="73">
        <f t="shared" si="5"/>
        <v>0</v>
      </c>
    </row>
    <row r="61" spans="1:7" ht="27.95" customHeight="1">
      <c r="A61" s="36" t="s">
        <v>102</v>
      </c>
      <c r="B61" s="57" t="s">
        <v>126</v>
      </c>
      <c r="C61" s="24" t="s">
        <v>103</v>
      </c>
      <c r="D61" s="40" t="s">
        <v>67</v>
      </c>
      <c r="E61" s="41">
        <v>4</v>
      </c>
      <c r="F61" s="80"/>
      <c r="G61" s="73">
        <f t="shared" si="5"/>
        <v>0</v>
      </c>
    </row>
    <row r="62" spans="1:7" ht="15.75" customHeight="1">
      <c r="A62" s="83" t="s">
        <v>137</v>
      </c>
      <c r="B62" s="84"/>
      <c r="C62" s="84"/>
      <c r="D62" s="84"/>
      <c r="E62" s="84"/>
      <c r="F62" s="85"/>
      <c r="G62" s="74">
        <f>SUM(G50:G61,G48,G41:G46,G35:G39,G24:G33,G18:G22,G9:G16)</f>
        <v>0</v>
      </c>
    </row>
    <row r="63" spans="1:7" ht="30" customHeight="1">
      <c r="A63" s="92"/>
      <c r="B63" s="92"/>
      <c r="C63" s="92"/>
      <c r="D63" s="92"/>
      <c r="E63" s="92"/>
      <c r="F63" s="92"/>
      <c r="G63" s="92"/>
    </row>
    <row r="64" spans="1:7" s="42" customFormat="1" ht="39.75" customHeight="1">
      <c r="A64" s="93" t="s">
        <v>104</v>
      </c>
      <c r="B64" s="93"/>
      <c r="C64" s="93"/>
      <c r="D64" s="93"/>
      <c r="E64" s="93"/>
      <c r="F64" s="93"/>
      <c r="G64" s="93"/>
    </row>
    <row r="65" spans="1:255" s="43" customFormat="1" ht="27.95" customHeight="1">
      <c r="A65" s="94" t="s">
        <v>105</v>
      </c>
      <c r="B65" s="94"/>
      <c r="C65" s="94"/>
      <c r="D65" s="94"/>
      <c r="E65" s="94"/>
      <c r="F65" s="94"/>
      <c r="G65" s="94"/>
      <c r="I65" s="43" t="s">
        <v>106</v>
      </c>
    </row>
    <row r="66" spans="1:255" s="42" customFormat="1" ht="27.95" customHeight="1">
      <c r="A66" s="93" t="s">
        <v>107</v>
      </c>
      <c r="B66" s="93"/>
      <c r="C66" s="93"/>
      <c r="D66" s="93"/>
      <c r="E66" s="93"/>
      <c r="F66" s="93"/>
      <c r="G66" s="93"/>
    </row>
    <row r="67" spans="1:255" customFormat="1" ht="39.75" customHeight="1">
      <c r="A67" s="95" t="s">
        <v>108</v>
      </c>
      <c r="B67" s="96"/>
      <c r="C67" s="96"/>
      <c r="D67" s="96"/>
      <c r="E67" s="96"/>
      <c r="F67" s="96"/>
      <c r="G67" s="9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42" customFormat="1" ht="16.5" customHeight="1">
      <c r="A68" s="98" t="s">
        <v>109</v>
      </c>
      <c r="B68" s="98"/>
      <c r="C68" s="98"/>
      <c r="D68" s="98"/>
      <c r="E68" s="98"/>
      <c r="F68" s="98"/>
      <c r="G68" s="98"/>
    </row>
    <row r="69" spans="1:255" ht="15.75" customHeight="1">
      <c r="A69" s="86"/>
      <c r="B69" s="86"/>
      <c r="C69" s="86"/>
      <c r="D69" s="86"/>
      <c r="E69" s="86"/>
      <c r="F69" s="86"/>
      <c r="G69" s="86"/>
    </row>
    <row r="70" spans="1:255" ht="15.75" customHeight="1">
      <c r="A70" s="86"/>
      <c r="B70" s="86"/>
      <c r="C70" s="86"/>
      <c r="D70" s="86"/>
      <c r="E70" s="86"/>
      <c r="F70" s="86"/>
      <c r="G70" s="86"/>
    </row>
    <row r="76" spans="1:255">
      <c r="A76" s="44"/>
      <c r="B76" s="60"/>
      <c r="C76" s="45"/>
      <c r="D76" s="46"/>
      <c r="E76" s="47"/>
      <c r="F76" s="48"/>
      <c r="G76" s="49"/>
    </row>
  </sheetData>
  <sheetProtection password="CCFA" sheet="1" formatCells="0" formatColumns="0" formatRows="0"/>
  <mergeCells count="26">
    <mergeCell ref="A23:G23"/>
    <mergeCell ref="B24:B25"/>
    <mergeCell ref="B26:B27"/>
    <mergeCell ref="B31:B32"/>
    <mergeCell ref="A34:G34"/>
    <mergeCell ref="A5:G5"/>
    <mergeCell ref="A8:G8"/>
    <mergeCell ref="B9:B10"/>
    <mergeCell ref="B12:B15"/>
    <mergeCell ref="A17:G17"/>
    <mergeCell ref="A1:G1"/>
    <mergeCell ref="A3:B3"/>
    <mergeCell ref="A62:F62"/>
    <mergeCell ref="A70:G70"/>
    <mergeCell ref="A40:G40"/>
    <mergeCell ref="A47:G47"/>
    <mergeCell ref="A49:G49"/>
    <mergeCell ref="B50:B57"/>
    <mergeCell ref="A63:G63"/>
    <mergeCell ref="A64:G64"/>
    <mergeCell ref="A65:G65"/>
    <mergeCell ref="A66:G66"/>
    <mergeCell ref="A67:G67"/>
    <mergeCell ref="A68:G68"/>
    <mergeCell ref="A69:G69"/>
    <mergeCell ref="B35:B39"/>
  </mergeCells>
  <printOptions horizontalCentered="1"/>
  <pageMargins left="0.7" right="0.7" top="0.75" bottom="0.75" header="0.51180555555555551" footer="0.51180555555555551"/>
  <pageSetup paperSize="9" scale="80" firstPageNumber="0" orientation="portrait" horizontalDpi="300" verticalDpi="300" r:id="rId1"/>
  <headerFooter alignWithMargins="0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Struga - Ofertowy</vt:lpstr>
      <vt:lpstr>'Struga - Ofertowy'!Excel_BuiltIn_Print_Area</vt:lpstr>
      <vt:lpstr>'Struga - Ofertowy'!Obszar_wydruku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Klunder</dc:creator>
  <cp:lastModifiedBy>Krzysztof Helman</cp:lastModifiedBy>
  <dcterms:created xsi:type="dcterms:W3CDTF">2021-04-09T11:53:58Z</dcterms:created>
  <dcterms:modified xsi:type="dcterms:W3CDTF">2021-06-10T07:03:53Z</dcterms:modified>
</cp:coreProperties>
</file>