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770" windowHeight="1203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'Sheet1'!$A$1:$V$51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<sst xmlns="http://schemas.openxmlformats.org/spreadsheetml/2006/main" count="62" uniqueCount="60">
  <si>
    <t>LP</t>
  </si>
  <si>
    <t>Cena jednostkowa netto</t>
  </si>
  <si>
    <t>Cena jednostkowa brutto</t>
  </si>
  <si>
    <t>DDP</t>
  </si>
  <si>
    <t>wartość netto DDP</t>
  </si>
  <si>
    <t>wartość brutto DDP</t>
  </si>
  <si>
    <t>DDP dla Osób Niepełn.</t>
  </si>
  <si>
    <t>wartość netto DDP dla Osób Niepełn.</t>
  </si>
  <si>
    <t>wartość brutto DDP dla Osób Niepełn.</t>
  </si>
  <si>
    <t>Schron. dla Bezd. Kobiet</t>
  </si>
  <si>
    <t>wartość netto Schron. dla Bezd. Kobiet</t>
  </si>
  <si>
    <t>wartość brutto Schron. dla Bezd. Kobiet</t>
  </si>
  <si>
    <t>DDP+R</t>
  </si>
  <si>
    <t>MZON</t>
  </si>
  <si>
    <t>wartość netto MZON</t>
  </si>
  <si>
    <t>wartość brutto MZON</t>
  </si>
  <si>
    <t>Wtyczki Rj45 paczka 100sztuk</t>
  </si>
  <si>
    <t>Mysz
- długość przewodu min. 1.8 m</t>
  </si>
  <si>
    <t>Klawiatura
- długość przewodu min. 1.8 m
- pełnowymiarowa
- blok numeryczny</t>
  </si>
  <si>
    <t>Przedłużacz męsko-żeński USB 2m</t>
  </si>
  <si>
    <t xml:space="preserve">Sprężone powietrze 600 ml </t>
  </si>
  <si>
    <t>Switch 8 portów</t>
  </si>
  <si>
    <t>Pendrive:
- min. 16 GB
- prędkość zapisu: min 10 MB/s
- prędkość odczytu: min 20 MB/s</t>
  </si>
  <si>
    <t>Głośniki komputerowe USB</t>
  </si>
  <si>
    <t>Kabelk do drukarki. Typy końcówek: USB / USB-B (drukarkowa), Długość kabla: 3 m</t>
  </si>
  <si>
    <t>Klej na gorąco (wkłady) srednica  11mm - 1 kg</t>
  </si>
  <si>
    <t>Kabel do dysku SATA III 50cm</t>
  </si>
  <si>
    <t>Mysz Komputerowa bezprzewodowa,Czułość myszy 1000 dpi, Liczba przycisków 3</t>
  </si>
  <si>
    <t>KVM do kontroli dwu komputerów przy pomocy jednej myszki, klawiatury oraz jednego monitora z wejściem VGA.
Wejście: 2x VGA, 2x USB 2.0
Wyjście: VGA, 2x USB 2.0
Obsługiwana rozdzielczość: min. 1920x1440</t>
  </si>
  <si>
    <t>Adapter / obudowa do dysków M.2. Zgodność z dyskami SSD 2230/2242/2260/2280. Interfejs wewnętrzny: M.2 PCIe NVMe SSD / M.2 SATA SSD (obsługa podwójnego protokołu), Interfejs zewnętrzny: USB</t>
  </si>
  <si>
    <t>Switch USB pozwalający dzielić dostęp do jednego urządzenia USB (drukarka, skaner)pomiędzy 2 komputery. Interfejsy: 1x USB typu A, 2x USB typu B</t>
  </si>
  <si>
    <t>Switch USB pozwalający dzielić dostęp do jednego urządzenia USB (drukarka, skaner)pomiędzy 4 komputery. Interfejsy: 1x USB typu A, 4x USB typu B</t>
  </si>
  <si>
    <t>Zasilacz ATX min 500 W. 3xSATA 2xMOLEX 20+4 PIN</t>
  </si>
  <si>
    <t>Dysk SSD - min. 120 GB, Interfejs SATA III, prędkość zapisu min. 480 MB/s, prędkość odczytu min. 500 MB/s</t>
  </si>
  <si>
    <t>Dysk SSD - min. 240 GB, Interfejs SATA III, prędkość zapisu min. 480 MB/s, prędkość odczytu min. 500 MB/s</t>
  </si>
  <si>
    <t>Dysk SSD - min. 500 GB, Interfejs SATA III, prędkość zapisu min. 480 MB/s, prędkość odczytu min. 500 MB/s</t>
  </si>
  <si>
    <t>Pamięć DDR 3 RAM 4GB 1333MHz</t>
  </si>
  <si>
    <t>Kabel skrętka typu linka, UTP, kat.5e, żyły miedziane wielodrutowe 26/7 AWG, opakowanie 305 m</t>
  </si>
  <si>
    <t>Pamięć RAM, pojemność 8GB, pojedynczy moduł DIMM PC4-19200</t>
  </si>
  <si>
    <t>Podkładka żelowa pod mysz, przeznaczona dla myszy optycznych i laserowych, podpórka pod nadgarstek, antypoślizgowy spód.</t>
  </si>
  <si>
    <t>Zasilacz do laptopów DELL Latitude 5480, moc: 65W, napięcie wyjściowe: 19.5V, wtyczka 4.5mm, z kablem zasilającym.</t>
  </si>
  <si>
    <t>Urządzenie podłączane przez USB, umożliwiające dostęp do konsoli urządzeń firmy Mikrotik za pomocą sieci WiFi. Odpowiadające w tym zakresie urządzeniu „Woobm-USB”</t>
  </si>
  <si>
    <t xml:space="preserve">Bateria litowo-jonowa model GJKNX do laptopów DELL Napięcie 7,6V, pojemność minimalna 8500 mAh 68Wh </t>
  </si>
  <si>
    <t>Kamera internetowa z wbudowanym mikrofonem. Matryca CMOS, rozdzielczość połączeń wideo HD (1280 x 720), klips do mocowania.</t>
  </si>
  <si>
    <t>Biurkowy LAN Switch 8 portów gigabit, zarządzalny L2 (QoS, VLAN), metalowa obudowa.</t>
  </si>
  <si>
    <t>Biurkowy LAN Switch 5 portów gigabit, zarządzalny L2 (QoS, VLAN), metalowa obudowa.</t>
  </si>
  <si>
    <t>Aktywny 4-portowy Hub USB 3.0 z zasilaczem</t>
  </si>
  <si>
    <t>Napęd DVD , Standardy zapisywanych płyt: CD-R, CD-RW, DVD-/+R, DVD-/+R DL, DVD-/+RW, DVD-RAM, Typ podłączenia: USB 2.0, Mechanizm podawania płyt: Tacka</t>
  </si>
  <si>
    <t>Dysk SSD, Format: M.2, Interfejs: PCI Express x4 NVMe, min.:500 GB, min. prędkość: Odczytu 3000 MB/s, Zapisu 3000 MB/s</t>
  </si>
  <si>
    <t>Stacja dokująca na 2 dyski 2.5" i 3.5" SATA I/I/III, HDD, SSD z opcją klonowania</t>
  </si>
  <si>
    <t>Listwa zasilająca antyprzepięciowa 5 gniazd. Napięcie: 250V. Długość kabla: 3m</t>
  </si>
  <si>
    <t>Nazwa asortymentu</t>
  </si>
  <si>
    <t>Nawa/ model asortymentu zaproponowany przez Wykonawcę</t>
  </si>
  <si>
    <r>
      <t xml:space="preserve">Wartość brutto  </t>
    </r>
    <r>
      <rPr>
        <b/>
        <sz val="9"/>
        <color indexed="8"/>
        <rFont val="Arial"/>
        <family val="2"/>
      </rPr>
      <t>(kol. 3 x kol. 5)</t>
    </r>
  </si>
  <si>
    <t>Ilość (sztuki)</t>
  </si>
  <si>
    <r>
      <t xml:space="preserve">Łączna cena oferty: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Arial"/>
        <family val="2"/>
      </rPr>
      <t>( suma wartości wszystkich wierszy)</t>
    </r>
  </si>
  <si>
    <t>Załącznik nr 2 do zaproszenia                                             Załącznik nr 1 do umowy</t>
  </si>
  <si>
    <r>
      <t xml:space="preserve">Dostawa akcesoriów komputerowych oraz innych akcesoriów  drobnych  dla potrzeb Zespołu ds. Informatycznych                              w Miejskim Ośrodku Pomocy Społecznej w Łodzi.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indexed="8"/>
        <rFont val="Calibri"/>
        <family val="2"/>
      </rPr>
      <t>Formularz asortymentowo- cenowy</t>
    </r>
  </si>
  <si>
    <t>podpis Wykonawcy</t>
  </si>
  <si>
    <t xml:space="preserve"> data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</si>
</sst>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     &quot;;#,##0.00&quot;      &quot;;\-#&quot;      &quot;;@\ "/>
    <numFmt numFmtId="167" formatCode="#,##0.00\ [$€-407];[Red]\-#,##0.00\ [$€-407]"/>
    <numFmt numFmtId="168" formatCode="#,##0.00&quot; zł &quot;;#,##0.00&quot; zł &quot;;\-#&quot; zł &quot;;@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     &quot;;#,##0.00&quot;      &quot;;&quot;-&quot;#&quot;      &quot;;@&quot; &quot;"/>
    <numFmt numFmtId="174" formatCode="#,##0.00&quot; &quot;[$€-407];[Red]&quot;-&quot;#,##0.00&quot; &quot;[$€-407]"/>
    <numFmt numFmtId="175" formatCode="#,##0.00&quot; zł &quot;;#,##0.00&quot; zł &quot;;&quot;-&quot;#&quot; zł &quot;;@&quot; &quot;"/>
  </numFmts>
  <fonts count="61">
    <font>
      <sz val="11"/>
      <color indexed="8"/>
      <name val="Czcionka tekstu podstawowego"/>
      <family val="2"/>
    </font>
    <font>
      <sz val="10"/>
      <name val="Arial"/>
      <family val="0"/>
    </font>
    <font>
      <b/>
      <i/>
      <sz val="16"/>
      <color indexed="8"/>
      <name val="Czcionka tekstu podstawowego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Czcionka tekstu podstawowego"/>
      <family val="2"/>
    </font>
    <font>
      <sz val="12"/>
      <color indexed="8"/>
      <name val="Arial"/>
      <family val="2"/>
    </font>
    <font>
      <sz val="11"/>
      <name val="Czcionka tekstu podstawowego"/>
      <family val="2"/>
    </font>
    <font>
      <b/>
      <sz val="11"/>
      <color indexed="8"/>
      <name val="Czcionka tekstu podstawowego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20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2"/>
    </font>
    <font>
      <b/>
      <i/>
      <sz val="16"/>
      <color rgb="FF0000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i/>
      <u val="single"/>
      <sz val="11"/>
      <color rgb="FF000000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>
      <alignment/>
      <protection/>
    </xf>
    <xf numFmtId="173" fontId="43" fillId="0" borderId="0">
      <alignment/>
      <protection/>
    </xf>
    <xf numFmtId="0" fontId="44" fillId="0" borderId="0">
      <alignment horizontal="center"/>
      <protection/>
    </xf>
    <xf numFmtId="0" fontId="2" fillId="0" borderId="0">
      <alignment horizontal="center"/>
      <protection/>
    </xf>
    <xf numFmtId="0" fontId="44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" fillId="0" borderId="0">
      <alignment horizontal="center" textRotation="90"/>
      <protection/>
    </xf>
    <xf numFmtId="0" fontId="44" fillId="0" borderId="0">
      <alignment horizontal="center" textRotation="90"/>
      <protection/>
    </xf>
    <xf numFmtId="0" fontId="44" fillId="0" borderId="0">
      <alignment horizontal="center" textRotation="90"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0" fontId="52" fillId="0" borderId="0">
      <alignment/>
      <protection/>
    </xf>
    <xf numFmtId="0" fontId="43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167" fontId="4" fillId="0" borderId="0">
      <alignment/>
      <protection/>
    </xf>
    <xf numFmtId="167" fontId="4" fillId="0" borderId="0">
      <alignment/>
      <protection/>
    </xf>
    <xf numFmtId="174" fontId="55" fillId="0" borderId="0">
      <alignment/>
      <protection/>
    </xf>
    <xf numFmtId="174" fontId="55" fillId="0" borderId="0">
      <alignment/>
      <protection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>
      <alignment/>
      <protection/>
    </xf>
    <xf numFmtId="175" fontId="43" fillId="0" borderId="0">
      <alignment/>
      <protection/>
    </xf>
    <xf numFmtId="0" fontId="6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4" fontId="9" fillId="7" borderId="0" xfId="0" applyNumberFormat="1" applyFont="1" applyFill="1" applyAlignment="1">
      <alignment horizontal="center" vertical="center"/>
    </xf>
    <xf numFmtId="4" fontId="9" fillId="7" borderId="11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4" fontId="9" fillId="35" borderId="0" xfId="0" applyNumberFormat="1" applyFont="1" applyFill="1" applyAlignment="1">
      <alignment horizontal="center" vertical="center"/>
    </xf>
    <xf numFmtId="4" fontId="9" fillId="35" borderId="11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4" fontId="11" fillId="7" borderId="12" xfId="0" applyNumberFormat="1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4" fontId="11" fillId="35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11" fillId="0" borderId="12" xfId="64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 wrapText="1"/>
    </xf>
    <xf numFmtId="0" fontId="11" fillId="0" borderId="12" xfId="64" applyFont="1" applyBorder="1" applyAlignment="1">
      <alignment horizontal="left" vertical="center" wrapText="1"/>
      <protection/>
    </xf>
    <xf numFmtId="0" fontId="11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/>
    </xf>
    <xf numFmtId="4" fontId="11" fillId="7" borderId="15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4" fontId="11" fillId="35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right" vertical="top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37" fillId="0" borderId="12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2" fontId="0" fillId="0" borderId="18" xfId="0" applyNumberFormat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Heading" xfId="46"/>
    <cellStyle name="Heading (user)" xfId="47"/>
    <cellStyle name="Heading (user) 2" xfId="48"/>
    <cellStyle name="Heading 3" xfId="49"/>
    <cellStyle name="Heading1" xfId="50"/>
    <cellStyle name="Heading1 (user)" xfId="51"/>
    <cellStyle name="Heading1 (user) 2" xfId="52"/>
    <cellStyle name="Heading1 2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e" xfId="61"/>
    <cellStyle name="Normalny 2" xfId="62"/>
    <cellStyle name="Normalny 2 2" xfId="63"/>
    <cellStyle name="Normalny 3" xfId="64"/>
    <cellStyle name="Obliczenia" xfId="65"/>
    <cellStyle name="Followed Hyperlink" xfId="66"/>
    <cellStyle name="Percent" xfId="67"/>
    <cellStyle name="Result" xfId="68"/>
    <cellStyle name="Result (user)" xfId="69"/>
    <cellStyle name="Result (user) 2" xfId="70"/>
    <cellStyle name="Result 2" xfId="71"/>
    <cellStyle name="Result2" xfId="72"/>
    <cellStyle name="Result2 (user)" xfId="73"/>
    <cellStyle name="Result2 (user) 2" xfId="74"/>
    <cellStyle name="Result2 2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Walutowy 2" xfId="83"/>
    <cellStyle name="Walutowy 2 2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view="pageBreakPreview" zoomScale="89" zoomScaleNormal="85" zoomScaleSheetLayoutView="89" zoomScalePageLayoutView="0" workbookViewId="0" topLeftCell="A1">
      <pane ySplit="2" topLeftCell="A3" activePane="bottomLeft" state="frozen"/>
      <selection pane="topLeft" activeCell="A1" sqref="A1"/>
      <selection pane="bottomLeft" activeCell="B21" sqref="B21"/>
    </sheetView>
  </sheetViews>
  <sheetFormatPr defaultColWidth="10.59765625" defaultRowHeight="14.25"/>
  <cols>
    <col min="1" max="1" width="10.69921875" style="9" customWidth="1"/>
    <col min="2" max="2" width="57.59765625" style="14" customWidth="1"/>
    <col min="3" max="3" width="7.19921875" style="9" customWidth="1"/>
    <col min="4" max="4" width="7.19921875" style="10" hidden="1" customWidth="1"/>
    <col min="5" max="5" width="9.5" style="9" hidden="1" customWidth="1"/>
    <col min="6" max="6" width="11.8984375" style="11" hidden="1" customWidth="1"/>
    <col min="7" max="7" width="7.19921875" style="19" hidden="1" customWidth="1"/>
    <col min="8" max="8" width="9.5" style="20" hidden="1" customWidth="1"/>
    <col min="9" max="9" width="11.8984375" style="21" hidden="1" customWidth="1"/>
    <col min="10" max="10" width="8.8984375" style="26" hidden="1" customWidth="1"/>
    <col min="11" max="11" width="9.5" style="27" hidden="1" customWidth="1"/>
    <col min="12" max="12" width="11.8984375" style="28" hidden="1" customWidth="1"/>
    <col min="13" max="13" width="9.3984375" style="19" hidden="1" customWidth="1"/>
    <col min="14" max="14" width="9.5" style="20" hidden="1" customWidth="1"/>
    <col min="15" max="15" width="11.8984375" style="21" hidden="1" customWidth="1"/>
    <col min="16" max="16" width="8.8984375" style="26" hidden="1" customWidth="1"/>
    <col min="17" max="17" width="9.5" style="27" hidden="1" customWidth="1"/>
    <col min="18" max="18" width="11.8984375" style="28" hidden="1" customWidth="1"/>
    <col min="19" max="19" width="15" style="9" customWidth="1"/>
    <col min="20" max="20" width="15" style="1" customWidth="1"/>
    <col min="21" max="21" width="17.09765625" style="12" customWidth="1"/>
    <col min="22" max="22" width="41.59765625" style="1" customWidth="1"/>
    <col min="23" max="16384" width="10.59765625" style="1" customWidth="1"/>
  </cols>
  <sheetData>
    <row r="1" spans="1:23" s="47" customFormat="1" ht="90.75" customHeight="1">
      <c r="A1" s="79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7" t="s">
        <v>56</v>
      </c>
      <c r="W1" s="78"/>
    </row>
    <row r="2" spans="1:22" s="46" customFormat="1" ht="75">
      <c r="A2" s="15" t="s">
        <v>0</v>
      </c>
      <c r="B2" s="15" t="s">
        <v>51</v>
      </c>
      <c r="C2" s="16" t="s">
        <v>54</v>
      </c>
      <c r="D2" s="16" t="s">
        <v>3</v>
      </c>
      <c r="E2" s="16" t="s">
        <v>4</v>
      </c>
      <c r="F2" s="16" t="s">
        <v>5</v>
      </c>
      <c r="G2" s="18" t="s">
        <v>12</v>
      </c>
      <c r="H2" s="18" t="s">
        <v>4</v>
      </c>
      <c r="I2" s="18" t="s">
        <v>5</v>
      </c>
      <c r="J2" s="25" t="s">
        <v>6</v>
      </c>
      <c r="K2" s="25" t="s">
        <v>7</v>
      </c>
      <c r="L2" s="25" t="s">
        <v>8</v>
      </c>
      <c r="M2" s="18" t="s">
        <v>9</v>
      </c>
      <c r="N2" s="18" t="s">
        <v>10</v>
      </c>
      <c r="O2" s="18" t="s">
        <v>11</v>
      </c>
      <c r="P2" s="25" t="s">
        <v>13</v>
      </c>
      <c r="Q2" s="25" t="s">
        <v>14</v>
      </c>
      <c r="R2" s="25" t="s">
        <v>15</v>
      </c>
      <c r="S2" s="16" t="s">
        <v>1</v>
      </c>
      <c r="T2" s="16" t="s">
        <v>2</v>
      </c>
      <c r="U2" s="17" t="s">
        <v>53</v>
      </c>
      <c r="V2" s="65" t="s">
        <v>52</v>
      </c>
    </row>
    <row r="3" spans="1:22" ht="19.5" customHeight="1">
      <c r="A3" s="58">
        <v>1</v>
      </c>
      <c r="B3" s="64">
        <v>2</v>
      </c>
      <c r="C3" s="59">
        <v>3</v>
      </c>
      <c r="D3" s="59"/>
      <c r="E3" s="59"/>
      <c r="F3" s="59"/>
      <c r="G3" s="60"/>
      <c r="H3" s="60"/>
      <c r="I3" s="60"/>
      <c r="J3" s="61"/>
      <c r="K3" s="61"/>
      <c r="L3" s="61"/>
      <c r="M3" s="60"/>
      <c r="N3" s="60"/>
      <c r="O3" s="60"/>
      <c r="P3" s="61"/>
      <c r="Q3" s="61"/>
      <c r="R3" s="61"/>
      <c r="S3" s="59">
        <v>4</v>
      </c>
      <c r="T3" s="59">
        <v>5</v>
      </c>
      <c r="U3" s="62">
        <v>6</v>
      </c>
      <c r="V3" s="63">
        <v>7</v>
      </c>
    </row>
    <row r="4" spans="1:22" s="2" customFormat="1" ht="30">
      <c r="A4" s="32">
        <v>1</v>
      </c>
      <c r="B4" s="41" t="s">
        <v>49</v>
      </c>
      <c r="C4" s="33">
        <v>3</v>
      </c>
      <c r="D4" s="32"/>
      <c r="E4" s="34">
        <f>D4*S4</f>
        <v>0</v>
      </c>
      <c r="F4" s="34">
        <f aca="true" t="shared" si="0" ref="F4:F38">E4*1.23</f>
        <v>0</v>
      </c>
      <c r="G4" s="35"/>
      <c r="H4" s="36">
        <f>G4*S4</f>
        <v>0</v>
      </c>
      <c r="I4" s="36">
        <f aca="true" t="shared" si="1" ref="I4:I38">H4*1.23</f>
        <v>0</v>
      </c>
      <c r="J4" s="37"/>
      <c r="K4" s="38">
        <f>J4*S4</f>
        <v>0</v>
      </c>
      <c r="L4" s="38">
        <f aca="true" t="shared" si="2" ref="L4:L38">K4*1.23</f>
        <v>0</v>
      </c>
      <c r="M4" s="35"/>
      <c r="N4" s="36">
        <f>M4*S4</f>
        <v>0</v>
      </c>
      <c r="O4" s="36">
        <f aca="true" t="shared" si="3" ref="O4:O38">N4*1.23</f>
        <v>0</v>
      </c>
      <c r="P4" s="37"/>
      <c r="Q4" s="38">
        <f aca="true" t="shared" si="4" ref="Q4:Q25">P4*X4</f>
        <v>0</v>
      </c>
      <c r="R4" s="38">
        <f aca="true" t="shared" si="5" ref="R4:R38">Q4*1.23</f>
        <v>0</v>
      </c>
      <c r="S4" s="39"/>
      <c r="T4" s="39"/>
      <c r="U4" s="39"/>
      <c r="V4" s="57"/>
    </row>
    <row r="5" spans="1:22" s="2" customFormat="1" ht="60">
      <c r="A5" s="32">
        <f aca="true" t="shared" si="6" ref="A5:A38">A4+1</f>
        <v>2</v>
      </c>
      <c r="B5" s="40" t="s">
        <v>18</v>
      </c>
      <c r="C5" s="33">
        <v>20</v>
      </c>
      <c r="D5" s="32"/>
      <c r="E5" s="34">
        <f aca="true" t="shared" si="7" ref="E5:E38">D5*S5</f>
        <v>0</v>
      </c>
      <c r="F5" s="34">
        <f t="shared" si="0"/>
        <v>0</v>
      </c>
      <c r="G5" s="35"/>
      <c r="H5" s="36">
        <f aca="true" t="shared" si="8" ref="H5:H38">G5*S5</f>
        <v>0</v>
      </c>
      <c r="I5" s="36">
        <f t="shared" si="1"/>
        <v>0</v>
      </c>
      <c r="J5" s="37"/>
      <c r="K5" s="38">
        <f aca="true" t="shared" si="9" ref="K5:K38">J5*S5</f>
        <v>0</v>
      </c>
      <c r="L5" s="38">
        <f t="shared" si="2"/>
        <v>0</v>
      </c>
      <c r="M5" s="35"/>
      <c r="N5" s="36">
        <f aca="true" t="shared" si="10" ref="N5:N38">M5*S5</f>
        <v>0</v>
      </c>
      <c r="O5" s="36">
        <f t="shared" si="3"/>
        <v>0</v>
      </c>
      <c r="P5" s="37"/>
      <c r="Q5" s="38">
        <f t="shared" si="4"/>
        <v>0</v>
      </c>
      <c r="R5" s="38">
        <f t="shared" si="5"/>
        <v>0</v>
      </c>
      <c r="S5" s="39"/>
      <c r="T5" s="39"/>
      <c r="U5" s="39"/>
      <c r="V5" s="57"/>
    </row>
    <row r="6" spans="1:22" s="2" customFormat="1" ht="33" customHeight="1">
      <c r="A6" s="32">
        <f t="shared" si="6"/>
        <v>3</v>
      </c>
      <c r="B6" s="40" t="s">
        <v>17</v>
      </c>
      <c r="C6" s="33">
        <v>29</v>
      </c>
      <c r="D6" s="32"/>
      <c r="E6" s="34">
        <f t="shared" si="7"/>
        <v>0</v>
      </c>
      <c r="F6" s="34">
        <f t="shared" si="0"/>
        <v>0</v>
      </c>
      <c r="G6" s="35"/>
      <c r="H6" s="36">
        <f t="shared" si="8"/>
        <v>0</v>
      </c>
      <c r="I6" s="36">
        <f t="shared" si="1"/>
        <v>0</v>
      </c>
      <c r="J6" s="37"/>
      <c r="K6" s="38">
        <f t="shared" si="9"/>
        <v>0</v>
      </c>
      <c r="L6" s="38">
        <f t="shared" si="2"/>
        <v>0</v>
      </c>
      <c r="M6" s="35"/>
      <c r="N6" s="36">
        <f t="shared" si="10"/>
        <v>0</v>
      </c>
      <c r="O6" s="36">
        <f t="shared" si="3"/>
        <v>0</v>
      </c>
      <c r="P6" s="37"/>
      <c r="Q6" s="38">
        <f t="shared" si="4"/>
        <v>0</v>
      </c>
      <c r="R6" s="38">
        <f t="shared" si="5"/>
        <v>0</v>
      </c>
      <c r="S6" s="39"/>
      <c r="T6" s="39"/>
      <c r="U6" s="39"/>
      <c r="V6" s="57"/>
    </row>
    <row r="7" spans="1:22" s="2" customFormat="1" ht="30">
      <c r="A7" s="32">
        <f t="shared" si="6"/>
        <v>4</v>
      </c>
      <c r="B7" s="41" t="s">
        <v>33</v>
      </c>
      <c r="C7" s="33">
        <v>40</v>
      </c>
      <c r="D7" s="32"/>
      <c r="E7" s="34">
        <f>D7*S7</f>
        <v>0</v>
      </c>
      <c r="F7" s="34">
        <f>E7*1.23</f>
        <v>0</v>
      </c>
      <c r="G7" s="35"/>
      <c r="H7" s="36">
        <f>G7*S7</f>
        <v>0</v>
      </c>
      <c r="I7" s="36">
        <f>H7*1.23</f>
        <v>0</v>
      </c>
      <c r="J7" s="37"/>
      <c r="K7" s="38">
        <f>J7*S7</f>
        <v>0</v>
      </c>
      <c r="L7" s="38">
        <f>K7*1.23</f>
        <v>0</v>
      </c>
      <c r="M7" s="35"/>
      <c r="N7" s="36">
        <f>M7*S7</f>
        <v>0</v>
      </c>
      <c r="O7" s="36">
        <f>N7*1.23</f>
        <v>0</v>
      </c>
      <c r="P7" s="37"/>
      <c r="Q7" s="38">
        <f t="shared" si="4"/>
        <v>0</v>
      </c>
      <c r="R7" s="38">
        <f>Q7*1.23</f>
        <v>0</v>
      </c>
      <c r="S7" s="39"/>
      <c r="T7" s="39"/>
      <c r="U7" s="39"/>
      <c r="V7" s="57"/>
    </row>
    <row r="8" spans="1:22" s="2" customFormat="1" ht="30">
      <c r="A8" s="32">
        <f t="shared" si="6"/>
        <v>5</v>
      </c>
      <c r="B8" s="41" t="s">
        <v>34</v>
      </c>
      <c r="C8" s="33">
        <v>11</v>
      </c>
      <c r="D8" s="32"/>
      <c r="E8" s="34">
        <f t="shared" si="7"/>
        <v>0</v>
      </c>
      <c r="F8" s="34">
        <f t="shared" si="0"/>
        <v>0</v>
      </c>
      <c r="G8" s="35"/>
      <c r="H8" s="36">
        <f t="shared" si="8"/>
        <v>0</v>
      </c>
      <c r="I8" s="36">
        <f t="shared" si="1"/>
        <v>0</v>
      </c>
      <c r="J8" s="37"/>
      <c r="K8" s="38">
        <f t="shared" si="9"/>
        <v>0</v>
      </c>
      <c r="L8" s="38">
        <f t="shared" si="2"/>
        <v>0</v>
      </c>
      <c r="M8" s="35"/>
      <c r="N8" s="36">
        <f t="shared" si="10"/>
        <v>0</v>
      </c>
      <c r="O8" s="36">
        <f t="shared" si="3"/>
        <v>0</v>
      </c>
      <c r="P8" s="37"/>
      <c r="Q8" s="38">
        <f t="shared" si="4"/>
        <v>0</v>
      </c>
      <c r="R8" s="38">
        <f t="shared" si="5"/>
        <v>0</v>
      </c>
      <c r="S8" s="39"/>
      <c r="T8" s="39"/>
      <c r="U8" s="39"/>
      <c r="V8" s="57"/>
    </row>
    <row r="9" spans="1:22" s="2" customFormat="1" ht="30">
      <c r="A9" s="32">
        <f t="shared" si="6"/>
        <v>6</v>
      </c>
      <c r="B9" s="41" t="s">
        <v>35</v>
      </c>
      <c r="C9" s="33">
        <v>2</v>
      </c>
      <c r="D9" s="32"/>
      <c r="E9" s="34">
        <f t="shared" si="7"/>
        <v>0</v>
      </c>
      <c r="F9" s="34">
        <f t="shared" si="0"/>
        <v>0</v>
      </c>
      <c r="G9" s="35"/>
      <c r="H9" s="36">
        <f t="shared" si="8"/>
        <v>0</v>
      </c>
      <c r="I9" s="36">
        <f t="shared" si="1"/>
        <v>0</v>
      </c>
      <c r="J9" s="37"/>
      <c r="K9" s="38">
        <f t="shared" si="9"/>
        <v>0</v>
      </c>
      <c r="L9" s="38">
        <f t="shared" si="2"/>
        <v>0</v>
      </c>
      <c r="M9" s="35"/>
      <c r="N9" s="36">
        <f t="shared" si="10"/>
        <v>0</v>
      </c>
      <c r="O9" s="36">
        <f t="shared" si="3"/>
        <v>0</v>
      </c>
      <c r="P9" s="37"/>
      <c r="Q9" s="38">
        <f t="shared" si="4"/>
        <v>0</v>
      </c>
      <c r="R9" s="38">
        <f t="shared" si="5"/>
        <v>0</v>
      </c>
      <c r="S9" s="39"/>
      <c r="T9" s="39"/>
      <c r="U9" s="39"/>
      <c r="V9" s="57"/>
    </row>
    <row r="10" spans="1:22" s="2" customFormat="1" ht="45">
      <c r="A10" s="32">
        <f t="shared" si="6"/>
        <v>7</v>
      </c>
      <c r="B10" s="41" t="s">
        <v>48</v>
      </c>
      <c r="C10" s="33">
        <v>1</v>
      </c>
      <c r="D10" s="32"/>
      <c r="E10" s="34">
        <f>D10*S10</f>
        <v>0</v>
      </c>
      <c r="F10" s="34">
        <f>E10*1.23</f>
        <v>0</v>
      </c>
      <c r="G10" s="35"/>
      <c r="H10" s="36">
        <f>G10*S10</f>
        <v>0</v>
      </c>
      <c r="I10" s="36">
        <f>H10*1.23</f>
        <v>0</v>
      </c>
      <c r="J10" s="37"/>
      <c r="K10" s="38">
        <f>J10*S10</f>
        <v>0</v>
      </c>
      <c r="L10" s="38">
        <f>K10*1.23</f>
        <v>0</v>
      </c>
      <c r="M10" s="35"/>
      <c r="N10" s="36">
        <f>M10*S10</f>
        <v>0</v>
      </c>
      <c r="O10" s="36">
        <f>N10*1.23</f>
        <v>0</v>
      </c>
      <c r="P10" s="37"/>
      <c r="Q10" s="38">
        <f t="shared" si="4"/>
        <v>0</v>
      </c>
      <c r="R10" s="38">
        <f>Q10*1.23</f>
        <v>0</v>
      </c>
      <c r="S10" s="39"/>
      <c r="T10" s="39"/>
      <c r="U10" s="39"/>
      <c r="V10" s="57"/>
    </row>
    <row r="11" spans="1:22" s="2" customFormat="1" ht="19.5" customHeight="1">
      <c r="A11" s="32">
        <f t="shared" si="6"/>
        <v>8</v>
      </c>
      <c r="B11" s="41" t="s">
        <v>16</v>
      </c>
      <c r="C11" s="33">
        <v>1</v>
      </c>
      <c r="D11" s="32"/>
      <c r="E11" s="34">
        <f t="shared" si="7"/>
        <v>0</v>
      </c>
      <c r="F11" s="34">
        <f t="shared" si="0"/>
        <v>0</v>
      </c>
      <c r="G11" s="35"/>
      <c r="H11" s="36">
        <f t="shared" si="8"/>
        <v>0</v>
      </c>
      <c r="I11" s="36">
        <f t="shared" si="1"/>
        <v>0</v>
      </c>
      <c r="J11" s="37"/>
      <c r="K11" s="38">
        <f t="shared" si="9"/>
        <v>0</v>
      </c>
      <c r="L11" s="38">
        <f t="shared" si="2"/>
        <v>0</v>
      </c>
      <c r="M11" s="35"/>
      <c r="N11" s="36">
        <f t="shared" si="10"/>
        <v>0</v>
      </c>
      <c r="O11" s="36">
        <f t="shared" si="3"/>
        <v>0</v>
      </c>
      <c r="P11" s="37"/>
      <c r="Q11" s="38">
        <f t="shared" si="4"/>
        <v>0</v>
      </c>
      <c r="R11" s="38">
        <f t="shared" si="5"/>
        <v>0</v>
      </c>
      <c r="S11" s="39"/>
      <c r="T11" s="39"/>
      <c r="U11" s="39"/>
      <c r="V11" s="57"/>
    </row>
    <row r="12" spans="1:22" s="2" customFormat="1" ht="30">
      <c r="A12" s="32">
        <f t="shared" si="6"/>
        <v>9</v>
      </c>
      <c r="B12" s="40" t="s">
        <v>50</v>
      </c>
      <c r="C12" s="33">
        <v>6</v>
      </c>
      <c r="D12" s="32"/>
      <c r="E12" s="34">
        <f t="shared" si="7"/>
        <v>0</v>
      </c>
      <c r="F12" s="34">
        <f t="shared" si="0"/>
        <v>0</v>
      </c>
      <c r="G12" s="35"/>
      <c r="H12" s="36">
        <f t="shared" si="8"/>
        <v>0</v>
      </c>
      <c r="I12" s="36">
        <f t="shared" si="1"/>
        <v>0</v>
      </c>
      <c r="J12" s="37"/>
      <c r="K12" s="38">
        <f t="shared" si="9"/>
        <v>0</v>
      </c>
      <c r="L12" s="38">
        <f t="shared" si="2"/>
        <v>0</v>
      </c>
      <c r="M12" s="35"/>
      <c r="N12" s="36">
        <f t="shared" si="10"/>
        <v>0</v>
      </c>
      <c r="O12" s="36">
        <f t="shared" si="3"/>
        <v>0</v>
      </c>
      <c r="P12" s="37"/>
      <c r="Q12" s="38">
        <f t="shared" si="4"/>
        <v>0</v>
      </c>
      <c r="R12" s="38">
        <f t="shared" si="5"/>
        <v>0</v>
      </c>
      <c r="S12" s="39"/>
      <c r="T12" s="39"/>
      <c r="U12" s="39"/>
      <c r="V12" s="57"/>
    </row>
    <row r="13" spans="1:22" s="2" customFormat="1" ht="60">
      <c r="A13" s="32">
        <f t="shared" si="6"/>
        <v>10</v>
      </c>
      <c r="B13" s="41" t="s">
        <v>22</v>
      </c>
      <c r="C13" s="33">
        <v>9</v>
      </c>
      <c r="D13" s="32"/>
      <c r="E13" s="34">
        <f t="shared" si="7"/>
        <v>0</v>
      </c>
      <c r="F13" s="34">
        <f t="shared" si="0"/>
        <v>0</v>
      </c>
      <c r="G13" s="35"/>
      <c r="H13" s="36">
        <f t="shared" si="8"/>
        <v>0</v>
      </c>
      <c r="I13" s="36">
        <f t="shared" si="1"/>
        <v>0</v>
      </c>
      <c r="J13" s="37"/>
      <c r="K13" s="38">
        <f t="shared" si="9"/>
        <v>0</v>
      </c>
      <c r="L13" s="38">
        <f t="shared" si="2"/>
        <v>0</v>
      </c>
      <c r="M13" s="35"/>
      <c r="N13" s="36">
        <f t="shared" si="10"/>
        <v>0</v>
      </c>
      <c r="O13" s="36">
        <f t="shared" si="3"/>
        <v>0</v>
      </c>
      <c r="P13" s="37"/>
      <c r="Q13" s="38">
        <f t="shared" si="4"/>
        <v>0</v>
      </c>
      <c r="R13" s="38">
        <f t="shared" si="5"/>
        <v>0</v>
      </c>
      <c r="S13" s="39"/>
      <c r="T13" s="39"/>
      <c r="U13" s="39"/>
      <c r="V13" s="57"/>
    </row>
    <row r="14" spans="1:22" s="2" customFormat="1" ht="30">
      <c r="A14" s="32">
        <f t="shared" si="6"/>
        <v>11</v>
      </c>
      <c r="B14" s="54" t="s">
        <v>27</v>
      </c>
      <c r="C14" s="33">
        <v>10</v>
      </c>
      <c r="D14" s="32"/>
      <c r="E14" s="34">
        <f t="shared" si="7"/>
        <v>0</v>
      </c>
      <c r="F14" s="34">
        <f t="shared" si="0"/>
        <v>0</v>
      </c>
      <c r="G14" s="35"/>
      <c r="H14" s="36">
        <f t="shared" si="8"/>
        <v>0</v>
      </c>
      <c r="I14" s="36">
        <f t="shared" si="1"/>
        <v>0</v>
      </c>
      <c r="J14" s="37"/>
      <c r="K14" s="38">
        <f t="shared" si="9"/>
        <v>0</v>
      </c>
      <c r="L14" s="38">
        <f t="shared" si="2"/>
        <v>0</v>
      </c>
      <c r="M14" s="35"/>
      <c r="N14" s="36">
        <f t="shared" si="10"/>
        <v>0</v>
      </c>
      <c r="O14" s="36">
        <f t="shared" si="3"/>
        <v>0</v>
      </c>
      <c r="P14" s="37"/>
      <c r="Q14" s="38">
        <f t="shared" si="4"/>
        <v>0</v>
      </c>
      <c r="R14" s="38">
        <f t="shared" si="5"/>
        <v>0</v>
      </c>
      <c r="S14" s="39"/>
      <c r="T14" s="39"/>
      <c r="U14" s="39"/>
      <c r="V14" s="57"/>
    </row>
    <row r="15" spans="1:22" s="2" customFormat="1" ht="19.5" customHeight="1">
      <c r="A15" s="32">
        <f t="shared" si="6"/>
        <v>12</v>
      </c>
      <c r="B15" s="40" t="s">
        <v>19</v>
      </c>
      <c r="C15" s="33">
        <v>5</v>
      </c>
      <c r="D15" s="32"/>
      <c r="E15" s="34">
        <f t="shared" si="7"/>
        <v>0</v>
      </c>
      <c r="F15" s="34">
        <f t="shared" si="0"/>
        <v>0</v>
      </c>
      <c r="G15" s="35"/>
      <c r="H15" s="36">
        <f t="shared" si="8"/>
        <v>0</v>
      </c>
      <c r="I15" s="36">
        <f t="shared" si="1"/>
        <v>0</v>
      </c>
      <c r="J15" s="37"/>
      <c r="K15" s="38">
        <f t="shared" si="9"/>
        <v>0</v>
      </c>
      <c r="L15" s="38">
        <f t="shared" si="2"/>
        <v>0</v>
      </c>
      <c r="M15" s="35"/>
      <c r="N15" s="36">
        <f t="shared" si="10"/>
        <v>0</v>
      </c>
      <c r="O15" s="36">
        <f t="shared" si="3"/>
        <v>0</v>
      </c>
      <c r="P15" s="37"/>
      <c r="Q15" s="38">
        <f t="shared" si="4"/>
        <v>0</v>
      </c>
      <c r="R15" s="38">
        <f t="shared" si="5"/>
        <v>0</v>
      </c>
      <c r="S15" s="39"/>
      <c r="T15" s="39"/>
      <c r="U15" s="39"/>
      <c r="V15" s="57"/>
    </row>
    <row r="16" spans="1:22" s="2" customFormat="1" ht="30">
      <c r="A16" s="32">
        <f t="shared" si="6"/>
        <v>13</v>
      </c>
      <c r="B16" s="45" t="s">
        <v>37</v>
      </c>
      <c r="C16" s="33">
        <v>1</v>
      </c>
      <c r="D16" s="32"/>
      <c r="E16" s="34">
        <f t="shared" si="7"/>
        <v>0</v>
      </c>
      <c r="F16" s="34">
        <f t="shared" si="0"/>
        <v>0</v>
      </c>
      <c r="G16" s="35"/>
      <c r="H16" s="36">
        <f t="shared" si="8"/>
        <v>0</v>
      </c>
      <c r="I16" s="36">
        <f t="shared" si="1"/>
        <v>0</v>
      </c>
      <c r="J16" s="37"/>
      <c r="K16" s="38">
        <f t="shared" si="9"/>
        <v>0</v>
      </c>
      <c r="L16" s="38">
        <f t="shared" si="2"/>
        <v>0</v>
      </c>
      <c r="M16" s="35"/>
      <c r="N16" s="36">
        <f t="shared" si="10"/>
        <v>0</v>
      </c>
      <c r="O16" s="36">
        <f t="shared" si="3"/>
        <v>0</v>
      </c>
      <c r="P16" s="37"/>
      <c r="Q16" s="38">
        <f t="shared" si="4"/>
        <v>0</v>
      </c>
      <c r="R16" s="38">
        <f t="shared" si="5"/>
        <v>0</v>
      </c>
      <c r="S16" s="39"/>
      <c r="T16" s="39"/>
      <c r="U16" s="39"/>
      <c r="V16" s="57"/>
    </row>
    <row r="17" spans="1:22" s="2" customFormat="1" ht="25.5" customHeight="1">
      <c r="A17" s="32">
        <f t="shared" si="6"/>
        <v>14</v>
      </c>
      <c r="B17" s="54" t="s">
        <v>21</v>
      </c>
      <c r="C17" s="33">
        <v>4</v>
      </c>
      <c r="D17" s="32"/>
      <c r="E17" s="34">
        <f t="shared" si="7"/>
        <v>0</v>
      </c>
      <c r="F17" s="34">
        <f t="shared" si="0"/>
        <v>0</v>
      </c>
      <c r="G17" s="35"/>
      <c r="H17" s="36">
        <f t="shared" si="8"/>
        <v>0</v>
      </c>
      <c r="I17" s="36">
        <f t="shared" si="1"/>
        <v>0</v>
      </c>
      <c r="J17" s="37"/>
      <c r="K17" s="38">
        <f t="shared" si="9"/>
        <v>0</v>
      </c>
      <c r="L17" s="38">
        <f t="shared" si="2"/>
        <v>0</v>
      </c>
      <c r="M17" s="35"/>
      <c r="N17" s="36">
        <f t="shared" si="10"/>
        <v>0</v>
      </c>
      <c r="O17" s="36">
        <f t="shared" si="3"/>
        <v>0</v>
      </c>
      <c r="P17" s="37"/>
      <c r="Q17" s="38">
        <f t="shared" si="4"/>
        <v>0</v>
      </c>
      <c r="R17" s="38">
        <f t="shared" si="5"/>
        <v>0</v>
      </c>
      <c r="S17" s="39"/>
      <c r="T17" s="39"/>
      <c r="U17" s="39"/>
      <c r="V17" s="57"/>
    </row>
    <row r="18" spans="1:22" s="2" customFormat="1" ht="19.5" customHeight="1">
      <c r="A18" s="32">
        <f t="shared" si="6"/>
        <v>15</v>
      </c>
      <c r="B18" s="52" t="s">
        <v>20</v>
      </c>
      <c r="C18" s="33">
        <v>3</v>
      </c>
      <c r="D18" s="32"/>
      <c r="E18" s="34">
        <f t="shared" si="7"/>
        <v>0</v>
      </c>
      <c r="F18" s="34">
        <f t="shared" si="0"/>
        <v>0</v>
      </c>
      <c r="G18" s="35"/>
      <c r="H18" s="36">
        <f t="shared" si="8"/>
        <v>0</v>
      </c>
      <c r="I18" s="36">
        <f t="shared" si="1"/>
        <v>0</v>
      </c>
      <c r="J18" s="37"/>
      <c r="K18" s="38">
        <f t="shared" si="9"/>
        <v>0</v>
      </c>
      <c r="L18" s="38">
        <f t="shared" si="2"/>
        <v>0</v>
      </c>
      <c r="M18" s="35"/>
      <c r="N18" s="36">
        <f t="shared" si="10"/>
        <v>0</v>
      </c>
      <c r="O18" s="36">
        <f t="shared" si="3"/>
        <v>0</v>
      </c>
      <c r="P18" s="37"/>
      <c r="Q18" s="38">
        <f t="shared" si="4"/>
        <v>0</v>
      </c>
      <c r="R18" s="38">
        <f t="shared" si="5"/>
        <v>0</v>
      </c>
      <c r="S18" s="39"/>
      <c r="T18" s="39"/>
      <c r="U18" s="39"/>
      <c r="V18" s="57"/>
    </row>
    <row r="19" spans="1:22" s="2" customFormat="1" ht="19.5" customHeight="1">
      <c r="A19" s="32">
        <f t="shared" si="6"/>
        <v>16</v>
      </c>
      <c r="B19" s="40" t="s">
        <v>23</v>
      </c>
      <c r="C19" s="33">
        <v>9</v>
      </c>
      <c r="D19" s="32"/>
      <c r="E19" s="34">
        <f t="shared" si="7"/>
        <v>0</v>
      </c>
      <c r="F19" s="34">
        <f t="shared" si="0"/>
        <v>0</v>
      </c>
      <c r="G19" s="35"/>
      <c r="H19" s="36">
        <f t="shared" si="8"/>
        <v>0</v>
      </c>
      <c r="I19" s="36">
        <f t="shared" si="1"/>
        <v>0</v>
      </c>
      <c r="J19" s="37"/>
      <c r="K19" s="38">
        <f t="shared" si="9"/>
        <v>0</v>
      </c>
      <c r="L19" s="38">
        <f t="shared" si="2"/>
        <v>0</v>
      </c>
      <c r="M19" s="35"/>
      <c r="N19" s="36">
        <f t="shared" si="10"/>
        <v>0</v>
      </c>
      <c r="O19" s="36">
        <f t="shared" si="3"/>
        <v>0</v>
      </c>
      <c r="P19" s="37"/>
      <c r="Q19" s="38">
        <f t="shared" si="4"/>
        <v>0</v>
      </c>
      <c r="R19" s="38">
        <f t="shared" si="5"/>
        <v>0</v>
      </c>
      <c r="S19" s="39"/>
      <c r="T19" s="39"/>
      <c r="U19" s="39"/>
      <c r="V19" s="57"/>
    </row>
    <row r="20" spans="1:22" s="2" customFormat="1" ht="30">
      <c r="A20" s="32">
        <f t="shared" si="6"/>
        <v>17</v>
      </c>
      <c r="B20" s="41" t="s">
        <v>24</v>
      </c>
      <c r="C20" s="33">
        <v>7</v>
      </c>
      <c r="D20" s="32"/>
      <c r="E20" s="34">
        <f t="shared" si="7"/>
        <v>0</v>
      </c>
      <c r="F20" s="34">
        <f t="shared" si="0"/>
        <v>0</v>
      </c>
      <c r="G20" s="35"/>
      <c r="H20" s="36">
        <f t="shared" si="8"/>
        <v>0</v>
      </c>
      <c r="I20" s="36">
        <f t="shared" si="1"/>
        <v>0</v>
      </c>
      <c r="J20" s="37"/>
      <c r="K20" s="38">
        <f t="shared" si="9"/>
        <v>0</v>
      </c>
      <c r="L20" s="38">
        <f t="shared" si="2"/>
        <v>0</v>
      </c>
      <c r="M20" s="35"/>
      <c r="N20" s="36">
        <f t="shared" si="10"/>
        <v>0</v>
      </c>
      <c r="O20" s="36">
        <f t="shared" si="3"/>
        <v>0</v>
      </c>
      <c r="P20" s="37"/>
      <c r="Q20" s="38">
        <f t="shared" si="4"/>
        <v>0</v>
      </c>
      <c r="R20" s="38">
        <f t="shared" si="5"/>
        <v>0</v>
      </c>
      <c r="S20" s="39"/>
      <c r="T20" s="39"/>
      <c r="U20" s="39"/>
      <c r="V20" s="57"/>
    </row>
    <row r="21" spans="1:22" s="2" customFormat="1" ht="15">
      <c r="A21" s="32">
        <f t="shared" si="6"/>
        <v>18</v>
      </c>
      <c r="B21" s="55" t="s">
        <v>25</v>
      </c>
      <c r="C21" s="33">
        <v>1</v>
      </c>
      <c r="D21" s="32"/>
      <c r="E21" s="34">
        <f t="shared" si="7"/>
        <v>0</v>
      </c>
      <c r="F21" s="34">
        <f t="shared" si="0"/>
        <v>0</v>
      </c>
      <c r="G21" s="35"/>
      <c r="H21" s="36">
        <f t="shared" si="8"/>
        <v>0</v>
      </c>
      <c r="I21" s="36">
        <f t="shared" si="1"/>
        <v>0</v>
      </c>
      <c r="J21" s="37"/>
      <c r="K21" s="38">
        <f t="shared" si="9"/>
        <v>0</v>
      </c>
      <c r="L21" s="38">
        <f t="shared" si="2"/>
        <v>0</v>
      </c>
      <c r="M21" s="35"/>
      <c r="N21" s="36">
        <f t="shared" si="10"/>
        <v>0</v>
      </c>
      <c r="O21" s="36">
        <f t="shared" si="3"/>
        <v>0</v>
      </c>
      <c r="P21" s="37"/>
      <c r="Q21" s="38">
        <f t="shared" si="4"/>
        <v>0</v>
      </c>
      <c r="R21" s="38">
        <f t="shared" si="5"/>
        <v>0</v>
      </c>
      <c r="S21" s="39"/>
      <c r="T21" s="39"/>
      <c r="U21" s="39"/>
      <c r="V21" s="57"/>
    </row>
    <row r="22" spans="1:22" s="2" customFormat="1" ht="15">
      <c r="A22" s="32">
        <f t="shared" si="6"/>
        <v>19</v>
      </c>
      <c r="B22" s="41" t="s">
        <v>26</v>
      </c>
      <c r="C22" s="33">
        <v>10</v>
      </c>
      <c r="D22" s="32"/>
      <c r="E22" s="34">
        <f t="shared" si="7"/>
        <v>0</v>
      </c>
      <c r="F22" s="34">
        <f t="shared" si="0"/>
        <v>0</v>
      </c>
      <c r="G22" s="35"/>
      <c r="H22" s="36">
        <f t="shared" si="8"/>
        <v>0</v>
      </c>
      <c r="I22" s="36">
        <f t="shared" si="1"/>
        <v>0</v>
      </c>
      <c r="J22" s="37"/>
      <c r="K22" s="38">
        <f t="shared" si="9"/>
        <v>0</v>
      </c>
      <c r="L22" s="38">
        <f t="shared" si="2"/>
        <v>0</v>
      </c>
      <c r="M22" s="35"/>
      <c r="N22" s="36">
        <f t="shared" si="10"/>
        <v>0</v>
      </c>
      <c r="O22" s="36">
        <f t="shared" si="3"/>
        <v>0</v>
      </c>
      <c r="P22" s="37"/>
      <c r="Q22" s="38">
        <f t="shared" si="4"/>
        <v>0</v>
      </c>
      <c r="R22" s="38">
        <f t="shared" si="5"/>
        <v>0</v>
      </c>
      <c r="S22" s="39"/>
      <c r="T22" s="39"/>
      <c r="U22" s="39"/>
      <c r="V22" s="57"/>
    </row>
    <row r="23" spans="1:22" s="2" customFormat="1" ht="75">
      <c r="A23" s="32">
        <f t="shared" si="6"/>
        <v>20</v>
      </c>
      <c r="B23" s="40" t="s">
        <v>28</v>
      </c>
      <c r="C23" s="33">
        <v>1</v>
      </c>
      <c r="D23" s="32"/>
      <c r="E23" s="34">
        <f t="shared" si="7"/>
        <v>0</v>
      </c>
      <c r="F23" s="34">
        <f t="shared" si="0"/>
        <v>0</v>
      </c>
      <c r="G23" s="35"/>
      <c r="H23" s="36">
        <f t="shared" si="8"/>
        <v>0</v>
      </c>
      <c r="I23" s="36">
        <f t="shared" si="1"/>
        <v>0</v>
      </c>
      <c r="J23" s="37"/>
      <c r="K23" s="38">
        <f t="shared" si="9"/>
        <v>0</v>
      </c>
      <c r="L23" s="38">
        <f t="shared" si="2"/>
        <v>0</v>
      </c>
      <c r="M23" s="35"/>
      <c r="N23" s="36">
        <f t="shared" si="10"/>
        <v>0</v>
      </c>
      <c r="O23" s="36">
        <f t="shared" si="3"/>
        <v>0</v>
      </c>
      <c r="P23" s="37"/>
      <c r="Q23" s="38">
        <f t="shared" si="4"/>
        <v>0</v>
      </c>
      <c r="R23" s="38">
        <f t="shared" si="5"/>
        <v>0</v>
      </c>
      <c r="S23" s="39"/>
      <c r="T23" s="39"/>
      <c r="U23" s="39"/>
      <c r="V23" s="57"/>
    </row>
    <row r="24" spans="1:22" s="2" customFormat="1" ht="60">
      <c r="A24" s="32">
        <f t="shared" si="6"/>
        <v>21</v>
      </c>
      <c r="B24" s="40" t="s">
        <v>29</v>
      </c>
      <c r="C24" s="33">
        <v>1</v>
      </c>
      <c r="D24" s="32"/>
      <c r="E24" s="34">
        <f t="shared" si="7"/>
        <v>0</v>
      </c>
      <c r="F24" s="34">
        <f t="shared" si="0"/>
        <v>0</v>
      </c>
      <c r="G24" s="35"/>
      <c r="H24" s="36">
        <f t="shared" si="8"/>
        <v>0</v>
      </c>
      <c r="I24" s="36">
        <f t="shared" si="1"/>
        <v>0</v>
      </c>
      <c r="J24" s="37"/>
      <c r="K24" s="38">
        <f t="shared" si="9"/>
        <v>0</v>
      </c>
      <c r="L24" s="38">
        <f t="shared" si="2"/>
        <v>0</v>
      </c>
      <c r="M24" s="35"/>
      <c r="N24" s="36">
        <f t="shared" si="10"/>
        <v>0</v>
      </c>
      <c r="O24" s="36">
        <f t="shared" si="3"/>
        <v>0</v>
      </c>
      <c r="P24" s="37"/>
      <c r="Q24" s="38">
        <f t="shared" si="4"/>
        <v>0</v>
      </c>
      <c r="R24" s="38">
        <f t="shared" si="5"/>
        <v>0</v>
      </c>
      <c r="S24" s="39"/>
      <c r="T24" s="39"/>
      <c r="U24" s="39"/>
      <c r="V24" s="57"/>
    </row>
    <row r="25" spans="1:22" s="2" customFormat="1" ht="45">
      <c r="A25" s="32">
        <f t="shared" si="6"/>
        <v>22</v>
      </c>
      <c r="B25" s="40" t="s">
        <v>30</v>
      </c>
      <c r="C25" s="33">
        <v>2</v>
      </c>
      <c r="D25" s="32"/>
      <c r="E25" s="34">
        <f t="shared" si="7"/>
        <v>0</v>
      </c>
      <c r="F25" s="34">
        <f t="shared" si="0"/>
        <v>0</v>
      </c>
      <c r="G25" s="35"/>
      <c r="H25" s="36">
        <f t="shared" si="8"/>
        <v>0</v>
      </c>
      <c r="I25" s="36">
        <f t="shared" si="1"/>
        <v>0</v>
      </c>
      <c r="J25" s="37"/>
      <c r="K25" s="38">
        <f t="shared" si="9"/>
        <v>0</v>
      </c>
      <c r="L25" s="38">
        <f t="shared" si="2"/>
        <v>0</v>
      </c>
      <c r="M25" s="35"/>
      <c r="N25" s="36">
        <f t="shared" si="10"/>
        <v>0</v>
      </c>
      <c r="O25" s="36">
        <f t="shared" si="3"/>
        <v>0</v>
      </c>
      <c r="P25" s="37"/>
      <c r="Q25" s="38">
        <f t="shared" si="4"/>
        <v>0</v>
      </c>
      <c r="R25" s="38">
        <f t="shared" si="5"/>
        <v>0</v>
      </c>
      <c r="S25" s="39"/>
      <c r="T25" s="39"/>
      <c r="U25" s="39"/>
      <c r="V25" s="57"/>
    </row>
    <row r="26" spans="1:22" s="2" customFormat="1" ht="45">
      <c r="A26" s="32">
        <f t="shared" si="6"/>
        <v>23</v>
      </c>
      <c r="B26" s="40" t="s">
        <v>31</v>
      </c>
      <c r="C26" s="33">
        <v>2</v>
      </c>
      <c r="D26" s="32"/>
      <c r="E26" s="34">
        <f t="shared" si="7"/>
        <v>0</v>
      </c>
      <c r="F26" s="34">
        <f t="shared" si="0"/>
        <v>0</v>
      </c>
      <c r="G26" s="35"/>
      <c r="H26" s="36">
        <f t="shared" si="8"/>
        <v>0</v>
      </c>
      <c r="I26" s="36">
        <f t="shared" si="1"/>
        <v>0</v>
      </c>
      <c r="J26" s="37"/>
      <c r="K26" s="38">
        <f t="shared" si="9"/>
        <v>0</v>
      </c>
      <c r="L26" s="38">
        <f t="shared" si="2"/>
        <v>0</v>
      </c>
      <c r="M26" s="35"/>
      <c r="N26" s="36">
        <f t="shared" si="10"/>
        <v>0</v>
      </c>
      <c r="O26" s="36">
        <f t="shared" si="3"/>
        <v>0</v>
      </c>
      <c r="P26" s="37"/>
      <c r="Q26" s="38">
        <f>P26*S26</f>
        <v>0</v>
      </c>
      <c r="R26" s="38">
        <f t="shared" si="5"/>
        <v>0</v>
      </c>
      <c r="S26" s="39"/>
      <c r="T26" s="39"/>
      <c r="U26" s="39"/>
      <c r="V26" s="57"/>
    </row>
    <row r="27" spans="1:22" s="2" customFormat="1" ht="15">
      <c r="A27" s="32">
        <f t="shared" si="6"/>
        <v>24</v>
      </c>
      <c r="B27" s="40" t="s">
        <v>32</v>
      </c>
      <c r="C27" s="33">
        <v>3</v>
      </c>
      <c r="D27" s="32"/>
      <c r="E27" s="34">
        <f t="shared" si="7"/>
        <v>0</v>
      </c>
      <c r="F27" s="34">
        <f t="shared" si="0"/>
        <v>0</v>
      </c>
      <c r="G27" s="35"/>
      <c r="H27" s="36">
        <f t="shared" si="8"/>
        <v>0</v>
      </c>
      <c r="I27" s="36">
        <f t="shared" si="1"/>
        <v>0</v>
      </c>
      <c r="J27" s="37"/>
      <c r="K27" s="38">
        <f t="shared" si="9"/>
        <v>0</v>
      </c>
      <c r="L27" s="38">
        <f t="shared" si="2"/>
        <v>0</v>
      </c>
      <c r="M27" s="35"/>
      <c r="N27" s="36">
        <f t="shared" si="10"/>
        <v>0</v>
      </c>
      <c r="O27" s="36">
        <f t="shared" si="3"/>
        <v>0</v>
      </c>
      <c r="P27" s="37"/>
      <c r="Q27" s="38">
        <f aca="true" t="shared" si="11" ref="Q27:Q38">P27*S27</f>
        <v>0</v>
      </c>
      <c r="R27" s="38">
        <f t="shared" si="5"/>
        <v>0</v>
      </c>
      <c r="S27" s="49"/>
      <c r="T27" s="39"/>
      <c r="U27" s="39"/>
      <c r="V27" s="57"/>
    </row>
    <row r="28" spans="1:22" s="2" customFormat="1" ht="15">
      <c r="A28" s="32">
        <f t="shared" si="6"/>
        <v>25</v>
      </c>
      <c r="B28" s="40" t="s">
        <v>36</v>
      </c>
      <c r="C28" s="33">
        <v>2</v>
      </c>
      <c r="D28" s="32"/>
      <c r="E28" s="34">
        <f t="shared" si="7"/>
        <v>0</v>
      </c>
      <c r="F28" s="34">
        <f t="shared" si="0"/>
        <v>0</v>
      </c>
      <c r="G28" s="35"/>
      <c r="H28" s="36">
        <f t="shared" si="8"/>
        <v>0</v>
      </c>
      <c r="I28" s="36">
        <f t="shared" si="1"/>
        <v>0</v>
      </c>
      <c r="J28" s="37"/>
      <c r="K28" s="38">
        <f t="shared" si="9"/>
        <v>0</v>
      </c>
      <c r="L28" s="38">
        <f t="shared" si="2"/>
        <v>0</v>
      </c>
      <c r="M28" s="35"/>
      <c r="N28" s="36">
        <f t="shared" si="10"/>
        <v>0</v>
      </c>
      <c r="O28" s="36">
        <f t="shared" si="3"/>
        <v>0</v>
      </c>
      <c r="P28" s="37"/>
      <c r="Q28" s="38">
        <f t="shared" si="11"/>
        <v>0</v>
      </c>
      <c r="R28" s="38">
        <f t="shared" si="5"/>
        <v>0</v>
      </c>
      <c r="S28" s="49"/>
      <c r="T28" s="39"/>
      <c r="U28" s="39"/>
      <c r="V28" s="57"/>
    </row>
    <row r="29" spans="1:22" s="2" customFormat="1" ht="30">
      <c r="A29" s="32">
        <f t="shared" si="6"/>
        <v>26</v>
      </c>
      <c r="B29" s="40" t="s">
        <v>38</v>
      </c>
      <c r="C29" s="33">
        <v>5</v>
      </c>
      <c r="D29" s="32"/>
      <c r="E29" s="34">
        <f t="shared" si="7"/>
        <v>0</v>
      </c>
      <c r="F29" s="34">
        <f t="shared" si="0"/>
        <v>0</v>
      </c>
      <c r="G29" s="35"/>
      <c r="H29" s="36">
        <f t="shared" si="8"/>
        <v>0</v>
      </c>
      <c r="I29" s="36">
        <f t="shared" si="1"/>
        <v>0</v>
      </c>
      <c r="J29" s="37"/>
      <c r="K29" s="38">
        <f t="shared" si="9"/>
        <v>0</v>
      </c>
      <c r="L29" s="38">
        <f t="shared" si="2"/>
        <v>0</v>
      </c>
      <c r="M29" s="35"/>
      <c r="N29" s="36">
        <f t="shared" si="10"/>
        <v>0</v>
      </c>
      <c r="O29" s="36">
        <f t="shared" si="3"/>
        <v>0</v>
      </c>
      <c r="P29" s="37"/>
      <c r="Q29" s="38">
        <f t="shared" si="11"/>
        <v>0</v>
      </c>
      <c r="R29" s="38">
        <f t="shared" si="5"/>
        <v>0</v>
      </c>
      <c r="S29" s="49"/>
      <c r="T29" s="39"/>
      <c r="U29" s="39"/>
      <c r="V29" s="57"/>
    </row>
    <row r="30" spans="1:22" s="2" customFormat="1" ht="45">
      <c r="A30" s="32">
        <f t="shared" si="6"/>
        <v>27</v>
      </c>
      <c r="B30" s="41" t="s">
        <v>39</v>
      </c>
      <c r="C30" s="33">
        <v>20</v>
      </c>
      <c r="D30" s="32"/>
      <c r="E30" s="34">
        <f t="shared" si="7"/>
        <v>0</v>
      </c>
      <c r="F30" s="34">
        <f t="shared" si="0"/>
        <v>0</v>
      </c>
      <c r="G30" s="35"/>
      <c r="H30" s="36">
        <f t="shared" si="8"/>
        <v>0</v>
      </c>
      <c r="I30" s="36">
        <f t="shared" si="1"/>
        <v>0</v>
      </c>
      <c r="J30" s="37"/>
      <c r="K30" s="38">
        <f t="shared" si="9"/>
        <v>0</v>
      </c>
      <c r="L30" s="38">
        <f t="shared" si="2"/>
        <v>0</v>
      </c>
      <c r="M30" s="35"/>
      <c r="N30" s="36">
        <f t="shared" si="10"/>
        <v>0</v>
      </c>
      <c r="O30" s="36">
        <f t="shared" si="3"/>
        <v>0</v>
      </c>
      <c r="P30" s="37"/>
      <c r="Q30" s="38">
        <f t="shared" si="11"/>
        <v>0</v>
      </c>
      <c r="R30" s="38">
        <f t="shared" si="5"/>
        <v>0</v>
      </c>
      <c r="S30" s="39"/>
      <c r="T30" s="39"/>
      <c r="U30" s="39"/>
      <c r="V30" s="57"/>
    </row>
    <row r="31" spans="1:22" s="2" customFormat="1" ht="30">
      <c r="A31" s="32">
        <f t="shared" si="6"/>
        <v>28</v>
      </c>
      <c r="B31" s="50" t="s">
        <v>40</v>
      </c>
      <c r="C31" s="33">
        <v>7</v>
      </c>
      <c r="D31" s="32"/>
      <c r="E31" s="34">
        <f t="shared" si="7"/>
        <v>0</v>
      </c>
      <c r="F31" s="34">
        <f t="shared" si="0"/>
        <v>0</v>
      </c>
      <c r="G31" s="35"/>
      <c r="H31" s="36">
        <f t="shared" si="8"/>
        <v>0</v>
      </c>
      <c r="I31" s="36">
        <f t="shared" si="1"/>
        <v>0</v>
      </c>
      <c r="J31" s="37"/>
      <c r="K31" s="38">
        <f t="shared" si="9"/>
        <v>0</v>
      </c>
      <c r="L31" s="38">
        <f t="shared" si="2"/>
        <v>0</v>
      </c>
      <c r="M31" s="35"/>
      <c r="N31" s="36">
        <f t="shared" si="10"/>
        <v>0</v>
      </c>
      <c r="O31" s="36">
        <f t="shared" si="3"/>
        <v>0</v>
      </c>
      <c r="P31" s="37"/>
      <c r="Q31" s="38">
        <f t="shared" si="11"/>
        <v>0</v>
      </c>
      <c r="R31" s="38">
        <f t="shared" si="5"/>
        <v>0</v>
      </c>
      <c r="S31" s="39"/>
      <c r="T31" s="39"/>
      <c r="U31" s="39"/>
      <c r="V31" s="57"/>
    </row>
    <row r="32" spans="1:22" s="2" customFormat="1" ht="45">
      <c r="A32" s="32">
        <f t="shared" si="6"/>
        <v>29</v>
      </c>
      <c r="B32" s="51" t="s">
        <v>41</v>
      </c>
      <c r="C32" s="33">
        <v>2</v>
      </c>
      <c r="D32" s="32"/>
      <c r="E32" s="34">
        <f t="shared" si="7"/>
        <v>0</v>
      </c>
      <c r="F32" s="34">
        <f t="shared" si="0"/>
        <v>0</v>
      </c>
      <c r="G32" s="35"/>
      <c r="H32" s="36">
        <f t="shared" si="8"/>
        <v>0</v>
      </c>
      <c r="I32" s="36">
        <f t="shared" si="1"/>
        <v>0</v>
      </c>
      <c r="J32" s="37"/>
      <c r="K32" s="38">
        <f t="shared" si="9"/>
        <v>0</v>
      </c>
      <c r="L32" s="38">
        <f t="shared" si="2"/>
        <v>0</v>
      </c>
      <c r="M32" s="35"/>
      <c r="N32" s="36">
        <f t="shared" si="10"/>
        <v>0</v>
      </c>
      <c r="O32" s="36">
        <f t="shared" si="3"/>
        <v>0</v>
      </c>
      <c r="P32" s="37"/>
      <c r="Q32" s="38">
        <f t="shared" si="11"/>
        <v>0</v>
      </c>
      <c r="R32" s="38">
        <f t="shared" si="5"/>
        <v>0</v>
      </c>
      <c r="S32" s="53"/>
      <c r="T32" s="39"/>
      <c r="U32" s="39"/>
      <c r="V32" s="57"/>
    </row>
    <row r="33" spans="1:22" s="2" customFormat="1" ht="30">
      <c r="A33" s="32">
        <f t="shared" si="6"/>
        <v>30</v>
      </c>
      <c r="B33" s="52" t="s">
        <v>42</v>
      </c>
      <c r="C33" s="33">
        <v>2</v>
      </c>
      <c r="D33" s="32"/>
      <c r="E33" s="34">
        <f t="shared" si="7"/>
        <v>0</v>
      </c>
      <c r="F33" s="34">
        <f t="shared" si="0"/>
        <v>0</v>
      </c>
      <c r="G33" s="35"/>
      <c r="H33" s="36">
        <f t="shared" si="8"/>
        <v>0</v>
      </c>
      <c r="I33" s="36">
        <f t="shared" si="1"/>
        <v>0</v>
      </c>
      <c r="J33" s="37"/>
      <c r="K33" s="38">
        <f t="shared" si="9"/>
        <v>0</v>
      </c>
      <c r="L33" s="38">
        <f t="shared" si="2"/>
        <v>0</v>
      </c>
      <c r="M33" s="35"/>
      <c r="N33" s="36">
        <f t="shared" si="10"/>
        <v>0</v>
      </c>
      <c r="O33" s="36">
        <f t="shared" si="3"/>
        <v>0</v>
      </c>
      <c r="P33" s="37"/>
      <c r="Q33" s="38">
        <f t="shared" si="11"/>
        <v>0</v>
      </c>
      <c r="R33" s="38">
        <f t="shared" si="5"/>
        <v>0</v>
      </c>
      <c r="S33" s="53"/>
      <c r="T33" s="39"/>
      <c r="U33" s="39"/>
      <c r="V33" s="57"/>
    </row>
    <row r="34" spans="1:22" s="2" customFormat="1" ht="45">
      <c r="A34" s="32">
        <f t="shared" si="6"/>
        <v>31</v>
      </c>
      <c r="B34" s="52" t="s">
        <v>43</v>
      </c>
      <c r="C34" s="33">
        <v>2</v>
      </c>
      <c r="D34" s="32"/>
      <c r="E34" s="34">
        <f t="shared" si="7"/>
        <v>0</v>
      </c>
      <c r="F34" s="34">
        <f t="shared" si="0"/>
        <v>0</v>
      </c>
      <c r="G34" s="35"/>
      <c r="H34" s="36">
        <f t="shared" si="8"/>
        <v>0</v>
      </c>
      <c r="I34" s="36">
        <f t="shared" si="1"/>
        <v>0</v>
      </c>
      <c r="J34" s="37"/>
      <c r="K34" s="38">
        <f t="shared" si="9"/>
        <v>0</v>
      </c>
      <c r="L34" s="38">
        <f t="shared" si="2"/>
        <v>0</v>
      </c>
      <c r="M34" s="35"/>
      <c r="N34" s="36">
        <f t="shared" si="10"/>
        <v>0</v>
      </c>
      <c r="O34" s="36">
        <f t="shared" si="3"/>
        <v>0</v>
      </c>
      <c r="P34" s="37"/>
      <c r="Q34" s="38">
        <f t="shared" si="11"/>
        <v>0</v>
      </c>
      <c r="R34" s="38">
        <f t="shared" si="5"/>
        <v>0</v>
      </c>
      <c r="S34" s="39"/>
      <c r="T34" s="39"/>
      <c r="U34" s="39"/>
      <c r="V34" s="57"/>
    </row>
    <row r="35" spans="1:22" ht="30">
      <c r="A35" s="32">
        <f t="shared" si="6"/>
        <v>32</v>
      </c>
      <c r="B35" s="51" t="s">
        <v>44</v>
      </c>
      <c r="C35" s="33">
        <v>2</v>
      </c>
      <c r="D35" s="42"/>
      <c r="E35" s="34">
        <f t="shared" si="7"/>
        <v>0</v>
      </c>
      <c r="F35" s="34">
        <f t="shared" si="0"/>
        <v>0</v>
      </c>
      <c r="G35" s="43"/>
      <c r="H35" s="36">
        <f t="shared" si="8"/>
        <v>0</v>
      </c>
      <c r="I35" s="36">
        <f t="shared" si="1"/>
        <v>0</v>
      </c>
      <c r="J35" s="44"/>
      <c r="K35" s="38">
        <f t="shared" si="9"/>
        <v>0</v>
      </c>
      <c r="L35" s="38">
        <f t="shared" si="2"/>
        <v>0</v>
      </c>
      <c r="M35" s="43"/>
      <c r="N35" s="36">
        <f t="shared" si="10"/>
        <v>0</v>
      </c>
      <c r="O35" s="36">
        <f t="shared" si="3"/>
        <v>0</v>
      </c>
      <c r="P35" s="44"/>
      <c r="Q35" s="38">
        <f t="shared" si="11"/>
        <v>0</v>
      </c>
      <c r="R35" s="38">
        <f t="shared" si="5"/>
        <v>0</v>
      </c>
      <c r="S35" s="48"/>
      <c r="T35" s="39"/>
      <c r="U35" s="39"/>
      <c r="V35" s="56"/>
    </row>
    <row r="36" spans="1:22" s="2" customFormat="1" ht="30">
      <c r="A36" s="32">
        <f t="shared" si="6"/>
        <v>33</v>
      </c>
      <c r="B36" s="52" t="s">
        <v>45</v>
      </c>
      <c r="C36" s="33">
        <v>4</v>
      </c>
      <c r="D36" s="42"/>
      <c r="E36" s="34">
        <f t="shared" si="7"/>
        <v>0</v>
      </c>
      <c r="F36" s="34">
        <f t="shared" si="0"/>
        <v>0</v>
      </c>
      <c r="G36" s="43"/>
      <c r="H36" s="36">
        <f t="shared" si="8"/>
        <v>0</v>
      </c>
      <c r="I36" s="36">
        <f t="shared" si="1"/>
        <v>0</v>
      </c>
      <c r="J36" s="44"/>
      <c r="K36" s="38">
        <f t="shared" si="9"/>
        <v>0</v>
      </c>
      <c r="L36" s="38">
        <f t="shared" si="2"/>
        <v>0</v>
      </c>
      <c r="M36" s="43"/>
      <c r="N36" s="36">
        <f t="shared" si="10"/>
        <v>0</v>
      </c>
      <c r="O36" s="36">
        <f t="shared" si="3"/>
        <v>0</v>
      </c>
      <c r="P36" s="44"/>
      <c r="Q36" s="38">
        <f t="shared" si="11"/>
        <v>0</v>
      </c>
      <c r="R36" s="38">
        <f t="shared" si="5"/>
        <v>0</v>
      </c>
      <c r="S36" s="48"/>
      <c r="T36" s="39"/>
      <c r="U36" s="39"/>
      <c r="V36" s="57"/>
    </row>
    <row r="37" spans="1:22" s="2" customFormat="1" ht="19.5" customHeight="1">
      <c r="A37" s="32">
        <f t="shared" si="6"/>
        <v>34</v>
      </c>
      <c r="B37" s="52" t="s">
        <v>46</v>
      </c>
      <c r="C37" s="33">
        <v>2</v>
      </c>
      <c r="D37" s="42"/>
      <c r="E37" s="34">
        <f>D37*S37</f>
        <v>0</v>
      </c>
      <c r="F37" s="34">
        <f>E37*1.23</f>
        <v>0</v>
      </c>
      <c r="G37" s="43"/>
      <c r="H37" s="36">
        <f>G37*S37</f>
        <v>0</v>
      </c>
      <c r="I37" s="36">
        <f>H37*1.23</f>
        <v>0</v>
      </c>
      <c r="J37" s="44"/>
      <c r="K37" s="38">
        <f>J37*S37</f>
        <v>0</v>
      </c>
      <c r="L37" s="38">
        <f>K37*1.23</f>
        <v>0</v>
      </c>
      <c r="M37" s="43"/>
      <c r="N37" s="36">
        <f>M37*S37</f>
        <v>0</v>
      </c>
      <c r="O37" s="36">
        <f>N37*1.23</f>
        <v>0</v>
      </c>
      <c r="P37" s="44"/>
      <c r="Q37" s="38">
        <f>P37*S37</f>
        <v>0</v>
      </c>
      <c r="R37" s="38">
        <f>Q37*1.23</f>
        <v>0</v>
      </c>
      <c r="S37" s="48"/>
      <c r="T37" s="39"/>
      <c r="U37" s="39"/>
      <c r="V37" s="57"/>
    </row>
    <row r="38" spans="1:22" s="2" customFormat="1" ht="50.25" customHeight="1">
      <c r="A38" s="32">
        <f t="shared" si="6"/>
        <v>35</v>
      </c>
      <c r="B38" s="66" t="s">
        <v>47</v>
      </c>
      <c r="C38" s="67">
        <v>1</v>
      </c>
      <c r="D38" s="68"/>
      <c r="E38" s="69">
        <f t="shared" si="7"/>
        <v>0</v>
      </c>
      <c r="F38" s="69">
        <f t="shared" si="0"/>
        <v>0</v>
      </c>
      <c r="G38" s="70"/>
      <c r="H38" s="71">
        <f t="shared" si="8"/>
        <v>0</v>
      </c>
      <c r="I38" s="71">
        <f t="shared" si="1"/>
        <v>0</v>
      </c>
      <c r="J38" s="72"/>
      <c r="K38" s="73">
        <f t="shared" si="9"/>
        <v>0</v>
      </c>
      <c r="L38" s="73">
        <f t="shared" si="2"/>
        <v>0</v>
      </c>
      <c r="M38" s="70"/>
      <c r="N38" s="71">
        <f t="shared" si="10"/>
        <v>0</v>
      </c>
      <c r="O38" s="71">
        <f t="shared" si="3"/>
        <v>0</v>
      </c>
      <c r="P38" s="72"/>
      <c r="Q38" s="73">
        <f t="shared" si="11"/>
        <v>0</v>
      </c>
      <c r="R38" s="73">
        <f t="shared" si="5"/>
        <v>0</v>
      </c>
      <c r="S38" s="74"/>
      <c r="T38" s="75"/>
      <c r="U38" s="75"/>
      <c r="V38" s="57"/>
    </row>
    <row r="39" spans="1:21" ht="41.25" customHeight="1">
      <c r="A39" s="80" t="s">
        <v>55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76"/>
    </row>
    <row r="40" spans="1:21" s="7" customFormat="1" ht="15.75">
      <c r="A40" s="3"/>
      <c r="B40" s="13"/>
      <c r="C40" s="3"/>
      <c r="D40" s="4"/>
      <c r="E40" s="5"/>
      <c r="F40" s="6"/>
      <c r="G40" s="22"/>
      <c r="H40" s="23"/>
      <c r="I40" s="24"/>
      <c r="J40" s="29"/>
      <c r="K40" s="30"/>
      <c r="L40" s="31"/>
      <c r="M40" s="22"/>
      <c r="N40" s="23"/>
      <c r="O40" s="24"/>
      <c r="P40" s="29"/>
      <c r="Q40" s="30"/>
      <c r="R40" s="31"/>
      <c r="S40" s="3"/>
      <c r="U40" s="8"/>
    </row>
    <row r="41" spans="1:21" s="7" customFormat="1" ht="15.75">
      <c r="A41" s="3"/>
      <c r="B41" s="13"/>
      <c r="C41" s="3"/>
      <c r="D41" s="4"/>
      <c r="E41" s="5"/>
      <c r="F41" s="6"/>
      <c r="G41" s="22"/>
      <c r="H41" s="23"/>
      <c r="I41" s="24"/>
      <c r="J41" s="29"/>
      <c r="K41" s="30"/>
      <c r="L41" s="31"/>
      <c r="M41" s="22"/>
      <c r="N41" s="23"/>
      <c r="O41" s="24"/>
      <c r="P41" s="29"/>
      <c r="Q41" s="30"/>
      <c r="R41" s="31"/>
      <c r="S41" s="3"/>
      <c r="U41" s="8"/>
    </row>
    <row r="43" spans="18:21" ht="15">
      <c r="R43" s="83"/>
      <c r="S43" s="85"/>
      <c r="U43" s="82"/>
    </row>
    <row r="44" spans="18:21" ht="15">
      <c r="R44" s="83"/>
      <c r="S44" s="84" t="s">
        <v>59</v>
      </c>
      <c r="U44" s="12" t="s">
        <v>58</v>
      </c>
    </row>
  </sheetData>
  <sheetProtection selectLockedCells="1" selectUnlockedCells="1"/>
  <mergeCells count="2">
    <mergeCell ref="A1:U1"/>
    <mergeCell ref="A39:T39"/>
  </mergeCells>
  <printOptions/>
  <pageMargins left="0" right="0" top="0.39375" bottom="0.39375" header="0" footer="0"/>
  <pageSetup fitToHeight="1" fitToWidth="1" horizontalDpi="300" verticalDpi="300" orientation="portrait" pageOrder="overThenDown" paperSize="9" scale="48" r:id="rId1"/>
  <headerFooter alignWithMargins="0">
    <oddHeader>&amp;C&amp;A</oddHeader>
    <oddFooter>&amp;CPage &amp;P</oddFooter>
  </headerFooter>
  <rowBreaks count="1" manualBreakCount="1">
    <brk id="1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6992187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6992187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ewapar</dc:creator>
  <cp:keywords/>
  <dc:description/>
  <cp:lastModifiedBy>ewapar</cp:lastModifiedBy>
  <cp:lastPrinted>2022-08-24T09:08:16Z</cp:lastPrinted>
  <dcterms:created xsi:type="dcterms:W3CDTF">2009-04-16T11:32:48Z</dcterms:created>
  <dcterms:modified xsi:type="dcterms:W3CDTF">2022-08-24T09:08:19Z</dcterms:modified>
  <cp:category/>
  <cp:version/>
  <cp:contentType/>
  <cp:contentStatus/>
  <cp:revision>69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