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8"/>
  </bookViews>
  <sheets>
    <sheet name="BAM" sheetId="1" r:id="rId1"/>
    <sheet name="BRiM" sheetId="2" r:id="rId2"/>
    <sheet name="BRGiWM" sheetId="3" r:id="rId3"/>
    <sheet name="CAPZ" sheetId="4" r:id="rId4"/>
    <sheet name="MOPS" sheetId="5" r:id="rId5"/>
    <sheet name="WE" sheetId="6" r:id="rId6"/>
    <sheet name="WK" sheetId="7" r:id="rId7"/>
    <sheet name="WOŚiR" sheetId="8" r:id="rId8"/>
    <sheet name="WS" sheetId="9" r:id="rId9"/>
    <sheet name="WZKzM" sheetId="10" r:id="rId10"/>
    <sheet name="WZiSS" sheetId="11" r:id="rId11"/>
    <sheet name="PODSUMOWANIE" sheetId="12" r:id="rId12"/>
  </sheets>
  <definedNames>
    <definedName name="_xlnm._FilterDatabase" localSheetId="0" hidden="1">'BAM'!$A$3:$K$49</definedName>
    <definedName name="_xlnm._FilterDatabase" localSheetId="2" hidden="1">'BRGiWM'!$A$3:$K$6</definedName>
    <definedName name="_xlnm._FilterDatabase" localSheetId="1" hidden="1">'BRiM'!$A$3:$K$29</definedName>
    <definedName name="_xlnm._FilterDatabase" localSheetId="3" hidden="1">'CAPZ'!$A$3:$K$14</definedName>
    <definedName name="_xlnm._FilterDatabase" localSheetId="4" hidden="1">'MOPS'!$A$3:$K$97</definedName>
    <definedName name="_xlnm._FilterDatabase" localSheetId="5" hidden="1">'WE'!$A$3:$K$23</definedName>
    <definedName name="_xlnm._FilterDatabase" localSheetId="6" hidden="1">'WK'!$A$3:$K$70</definedName>
    <definedName name="_xlnm._FilterDatabase" localSheetId="7" hidden="1">'WOŚiR'!$A$3:$K$7</definedName>
    <definedName name="_xlnm._FilterDatabase" localSheetId="8" hidden="1">'WS'!$A$3:$K$248</definedName>
    <definedName name="_xlnm._FilterDatabase" localSheetId="10" hidden="1">'WZiSS'!$A$3:$K$88</definedName>
    <definedName name="_xlnm._FilterDatabase" localSheetId="9" hidden="1">'WZKzM'!$A$3:$K$12</definedName>
  </definedNames>
  <calcPr fullCalcOnLoad="1"/>
</workbook>
</file>

<file path=xl/sharedStrings.xml><?xml version="1.0" encoding="utf-8"?>
<sst xmlns="http://schemas.openxmlformats.org/spreadsheetml/2006/main" count="3973" uniqueCount="1241">
  <si>
    <t>Lp.</t>
  </si>
  <si>
    <t>Tytuł zadania (zgodnie z umową)</t>
  </si>
  <si>
    <t>Pełna nazwa oferenta</t>
  </si>
  <si>
    <t>Wysokość przyznanych środków z budżetu Miasta</t>
  </si>
  <si>
    <t>Zasięg oddziaływania zadania (lokalny/miejski)</t>
  </si>
  <si>
    <t>Organizacja pozarządowa realizowała po raz pierwszy zadanie (postaw znak "x")</t>
  </si>
  <si>
    <t>Dotacja/zakup usług/tryb 19a</t>
  </si>
  <si>
    <t>Uwagi</t>
  </si>
  <si>
    <t>Nazwa zadania z Programu</t>
  </si>
  <si>
    <t>Załącznik nr 2 do sprawozdania Prezydenta Miasta Łodzi z realizacji Programu współpracy Miasta Łodzi z organizacjami pozarządowymi za rok 2023.</t>
  </si>
  <si>
    <t>Wysokość środków wykorzystanych (z uwaględnieniem zwrotów dotacji dokonanych po 31.12.2023 r.)</t>
  </si>
  <si>
    <t>Wysokość środków  wykorzystanych (z uwzględnieniem zwrotów dotacji dokonanych do dnia 31.12.2023 r.)</t>
  </si>
  <si>
    <t>SUMA: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</si>
  <si>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</si>
  <si>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</si>
  <si>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</si>
  <si>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</si>
  <si>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</si>
  <si>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</si>
  <si>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</si>
  <si>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</si>
  <si>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</si>
  <si>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</si>
  <si>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</si>
  <si>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Prowadzenie Łódzkiego Centrum Wolontariatu</t>
  </si>
  <si>
    <t>Caritas Archidiecezji Łódzkiej</t>
  </si>
  <si>
    <t>Miejski Program Mikrograntów 2023: Małe granty na wielkie działania</t>
  </si>
  <si>
    <t>Miejski program mikrograntów – program mikrograntów to narzędzie, które ma finansować małe projekty od 500 zł do 5000 zł, realizowane przez mieszkańców
w swoim otoczeniu</t>
  </si>
  <si>
    <t>Centrum Promocji i Rozwoju Inicjatyw Obywatelskich OPUS</t>
  </si>
  <si>
    <t>Łódzkie Centrum Obywatelskie 2023</t>
  </si>
  <si>
    <t>Prowadzenie Łódzkiego Centrum Obywatelskiego w formie działań informacyjno-doradczych, szkoleń oraz wsparcia dla nowopowstałych organizacji pozarządowych</t>
  </si>
  <si>
    <t>Stowarzyszenie Społecznie Zaangażowani</t>
  </si>
  <si>
    <t>Prezentacja i opis przedmiotowy etiud dokumentalnych PWSFTViT VI etap realizacji zadania</t>
  </si>
  <si>
    <t>Wspieranie zadań organizacji pozarządowych finansowanych ze źródeł zewnętrznych – konkurs na wkłady własne</t>
  </si>
  <si>
    <t>Fundacja Rozwoju Szkoły Filmowej w Łodzi</t>
  </si>
  <si>
    <t>Postaw Na Pracę- działania na rzecz aktywizacji zawodowej osób z niepełnopsrawnościami</t>
  </si>
  <si>
    <t>Fundacja Aktywizacja</t>
  </si>
  <si>
    <t>Łódzcy atleci</t>
  </si>
  <si>
    <t>Uczniowski Klub Sportowy "Orientuś"</t>
  </si>
  <si>
    <t>"Rehabilitacja ruchowo- społeczna osób chorych na stwardnienie rozsiane"</t>
  </si>
  <si>
    <t>Polskie Towarzystwo Stwardnienia Rozsianego - Oddział Łódź</t>
  </si>
  <si>
    <t>OTWARCI NA ŚWIAT w ŁODZI</t>
  </si>
  <si>
    <t>Fundacja "ZAKRĘCENI CZYTANIEM"</t>
  </si>
  <si>
    <t>"Eden. Baśń sceniczna w kilku obrazach" - produkcja spektaklu</t>
  </si>
  <si>
    <t>Stowarzyszenie Teatralne CHOREA</t>
  </si>
  <si>
    <t>Działam w sieci bezpiecznie i aktywnie. Edycja 2023</t>
  </si>
  <si>
    <t>Subvenio, Fundacja Interwencji Kryzysowej i Pomocy Psychologicznej</t>
  </si>
  <si>
    <t>Krzysztof Cwynar zaprasza…</t>
  </si>
  <si>
    <t>Stowarzyszenie "studio Integracji"</t>
  </si>
  <si>
    <t>"Ostatni sen Eugenii/Eugenias letzter Traum"- spektakl o obozie na Przemysłowej</t>
  </si>
  <si>
    <t>Fundacja Gra/nice</t>
  </si>
  <si>
    <t>Od wschodu do zachodu słońca - łódzkie miasta 360°</t>
  </si>
  <si>
    <t>Fundacja Edukacyjna SIŁACZKA</t>
  </si>
  <si>
    <t>Flaner i Patroni Roku</t>
  </si>
  <si>
    <t>Fundacja Promocji Koncepcji Kreatywnych "IMPLEMENTUM"</t>
  </si>
  <si>
    <t>Mistrzostwa Łodzi Klas Mundurowych w Biegu na Orientację</t>
  </si>
  <si>
    <t>Filmowe lato w łódzkim (edycja 2023)</t>
  </si>
  <si>
    <t>Fundacja FKA</t>
  </si>
  <si>
    <t>Modernizacja kina BODO</t>
  </si>
  <si>
    <t>Stowarzyszenie INTV</t>
  </si>
  <si>
    <t>BIURO AKTYWNOŚCI MIEJSKIEJ</t>
  </si>
  <si>
    <t>BIURO ROZWOJU GOSPODARCZEGO I WSPÓŁPRACY MIĘDZYNARODOWEJ</t>
  </si>
  <si>
    <t>Przeprowadzenie działań zmierzających do przekształcenia Łodzi w centrum wydarzeń naukowych o znaczeniu międzynarodowym, zachęcających do studiowania w Łodzi i propagujących osiągnięcia naukowe Łodzi - „Łódź akademicka - naukowa, kreatywna i wielokulturowa”</t>
  </si>
  <si>
    <t>Zadanie publiczne w zakresie przeprowadzenie działań zmierzających do przekształcenia Łodzi w centrum wydarzeń naukowych o znaczeniu międzynarodowym, zachęcających do studiowania w Łodzi i propagujących osiągnięcia naukowe Łodzi - Łódź akademicka, naukowa, kreatywna i wielokulturowa 2024/2025</t>
  </si>
  <si>
    <t xml:space="preserve">Centrum Promocji i Rozwoju Inicjatyw Obywatelskich OPUS 
ul. Narutowicza 8/10 90-135 Łódź  </t>
  </si>
  <si>
    <t>dotacja</t>
  </si>
  <si>
    <t>miejski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</si>
  <si>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</si>
  <si>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</si>
  <si>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</si>
  <si>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</si>
  <si>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</si>
  <si>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</si>
  <si>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</si>
  <si>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</si>
  <si>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</si>
  <si>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Organizowanie wsparcia dla rodziny zastepczej.</t>
  </si>
  <si>
    <t>Wspieranie rodziny i systemu pieczy zastępczej.</t>
  </si>
  <si>
    <t>lokalny</t>
  </si>
  <si>
    <t xml:space="preserve">Prowadzenie placówki opiekuńczo-wychowawczej typu specjalistyczno-terapeutycznego, funkcjonującej w obszarze rewitalizacji. </t>
  </si>
  <si>
    <t>Prowadzenie placówki opiekuńczo-wychowawczej typu specjalistyczno-terapeutycznego.</t>
  </si>
  <si>
    <t>Prowadzenie trzech placówek opiekuńczo-wychowawczych typu rodzinnego poza obszarem rewitalizacji.</t>
  </si>
  <si>
    <t>Prowadzenie dwóch placówek opiekuńczo-wychowawczych typu rodzinnego poza obszarem rewitalizacji.</t>
  </si>
  <si>
    <t>Prowadzenie dwóch placówek opiekuńczo-wychowawczych typu rodzinnego.</t>
  </si>
  <si>
    <t>Prowadzenie placówki opiekuńczo-wychowawczej typu socjalizacyjnego.</t>
  </si>
  <si>
    <t>Dotacja</t>
  </si>
  <si>
    <t>Fundacja Gajusz</t>
  </si>
  <si>
    <t>Stowarzyszenie Ewangelizacyjno-Charytatywne "Mocni w Duchu"</t>
  </si>
  <si>
    <t>Fundacja "Mocni w Duchu"</t>
  </si>
  <si>
    <t>Fundacja" Happy Kids"</t>
  </si>
  <si>
    <t>Fundacja" Dom w Łodzi"</t>
  </si>
  <si>
    <t>Zgromadzenie Córek Maryi Wspomożycielki (Siostry Salezjanki) Inspektoria Warszawska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</si>
  <si>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</si>
  <si>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</si>
  <si>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</si>
  <si>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</si>
  <si>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</si>
  <si>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</si>
  <si>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</si>
  <si>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</si>
  <si>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</si>
  <si>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</si>
  <si>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</si>
  <si>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</si>
  <si>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</si>
  <si>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</si>
  <si>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</si>
  <si>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</si>
  <si>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</si>
  <si>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</si>
  <si>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</si>
  <si>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</si>
  <si>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</si>
  <si>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</si>
  <si>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</si>
  <si>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</si>
  <si>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</si>
  <si>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</si>
  <si>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</si>
  <si>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</si>
  <si>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</si>
  <si>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</si>
  <si>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</si>
  <si>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</si>
  <si>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</si>
  <si>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</si>
  <si>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</si>
  <si>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</si>
  <si>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Warsztaty integracyjne w Świetlicy Podwórkowej dla młodziezy polskiej i cudzoziemskiej</t>
  </si>
  <si>
    <t>Zajęcia/wydarzenia integracyjne dla dzieci polskich i ukraińskich – współpraca z UNICEF</t>
  </si>
  <si>
    <t>Stowarzyszenie Centrum Wsparcie Terapeutycznego</t>
  </si>
  <si>
    <t>tryb 19a</t>
  </si>
  <si>
    <t>Nie jesteś sam …</t>
  </si>
  <si>
    <t>Fundacja "Równe Szanse"</t>
  </si>
  <si>
    <t>"Łączymy się w realu - czyli nawiązywanie relacji i kontaktów w rzeczywistym świecie"</t>
  </si>
  <si>
    <t>Fundacja DOBROdziejesię</t>
  </si>
  <si>
    <t>LIDER-TIME. Warsztaty rozowju kompetencji młodzieży polskiej i cudzoziemskiej poprzez działania integracyjne</t>
  </si>
  <si>
    <t>Fundacja Koper Pomaga - Copernicus Group</t>
  </si>
  <si>
    <t>Centrum SPILNO UNICEF Łódź</t>
  </si>
  <si>
    <t>Prowadzenie Centrum Spilno – punktu informacyjnego dla dzieci i rodzin uchodźców i społeczności przyjmujących – współpraca z UNICEF</t>
  </si>
  <si>
    <t>Warsztaty fotograficzne z kolażu klasycznego</t>
  </si>
  <si>
    <t>Prowadzenie działań na rzecz cudzoziemców</t>
  </si>
  <si>
    <t>Łódzkie Towarzystwo Fotograficzne</t>
  </si>
  <si>
    <t>Warsztaty fotograficzno-integracyne „Nowy dom" dla nastolatków-cudzoziemców z doświadczeniem emigracji albo przymusowego przemieszczenia obecnie mieszkających w Łodzi</t>
  </si>
  <si>
    <t>Stowarzyszenie INCLUSIVE.BUZZ</t>
  </si>
  <si>
    <t>Warsztaty na 600 lecie Łodzi na ul. Piotrkowskiej</t>
  </si>
  <si>
    <t>Stowarzyszenie Kreatywni Razem</t>
  </si>
  <si>
    <t>Jesteśmy Miastem - We are the City - Ми це місто</t>
  </si>
  <si>
    <t>Fundacja Równe szanse dla środowiska LEDgo</t>
  </si>
  <si>
    <t>Sobótkowe integracje</t>
  </si>
  <si>
    <t>Centrum Inwestycji Społecznoekonomicznych</t>
  </si>
  <si>
    <t>RYS/OPIS - audiodeskrypcja Łodzi na 600. urodziny</t>
  </si>
  <si>
    <t>Fundacja ARTernatywa</t>
  </si>
  <si>
    <t>"Culture Jam” w Szkole Filmowej w Łodzi</t>
  </si>
  <si>
    <t>Integracyjny Program Liderski</t>
  </si>
  <si>
    <t>Łódzka Akademia Kobiecości</t>
  </si>
  <si>
    <t>6 Śniadanie na Księżym Młynie - polsko-ukraińskie smaki</t>
  </si>
  <si>
    <t>Stowarzyszenie Tylko Księży Młyn</t>
  </si>
  <si>
    <t>Kulturalne półkolonie w Łodzi</t>
  </si>
  <si>
    <t>Warsztaty Plastyczne</t>
  </si>
  <si>
    <t>Stowarzyszenie "Nasi Ludzie"</t>
  </si>
  <si>
    <t>19. Narodowa Sesja Selekcyjna EYP Poland – Łódź 2023</t>
  </si>
  <si>
    <t>Europejski Parlament Młodzieży EYP Poland</t>
  </si>
  <si>
    <t>Ruch w kiosku</t>
  </si>
  <si>
    <t>Zdrowy sposób życia łączy wszystkie narodowości</t>
  </si>
  <si>
    <t>Wspieramy Ukrainę Razem</t>
  </si>
  <si>
    <t>Akcja integracja - sportowa wariacja</t>
  </si>
  <si>
    <t>Fundacja Strefa
Stowarzyszenie Centrum Wsparcia Terapeutycznego</t>
  </si>
  <si>
    <t>Dziecko też człowiek</t>
  </si>
  <si>
    <t>Fundacja "Słonie"</t>
  </si>
  <si>
    <t>Organizacja świątecznych integracyjnych wydarzeń związanych z tradycją mikołajkową</t>
  </si>
  <si>
    <t>Czas na święta, czas na radość</t>
  </si>
  <si>
    <t>Łódzki Oddział Okręgowy Polskiego Czerwonego Krzyża</t>
  </si>
  <si>
    <t>Przeprowadzenie działań zmierzających do utworzenia i prowadzenia Łódzkiego Centrum Wielokulturowego</t>
  </si>
  <si>
    <t>Prowadzenie Łódzkiego Centrum Wielokulturowego</t>
  </si>
  <si>
    <t>Centrum Służby Rodzinie
Fundacja Koper Pomaga - Copernicus Group</t>
  </si>
  <si>
    <t>Powierzenie realizacji zadania publicznego w zakresie rozwoju wspólnot i społeczności lokalnych dotyczącego przygotowania i przeprowadzenia II Łódzkiego Panelu Obywatelskiego</t>
  </si>
  <si>
    <t>Powierzenie organizacji Łódzkiego Panelu Obywatelskiego</t>
  </si>
  <si>
    <t>Fundacja Uniwersytetu Łódzkiego</t>
  </si>
  <si>
    <t xml:space="preserve">Miejski Program Profilaktyki i Rozwiązywania Problemów Alkoholowych oraz Przeciwdziałania Narkomanii </t>
  </si>
  <si>
    <t xml:space="preserve">Aktywizacja społeczności lokalnych w zakresie profilaktyki uniwersalnej </t>
  </si>
  <si>
    <t>Fundacja Owoc Spotkania</t>
  </si>
  <si>
    <t>Nasz wspólny dom - Łódź</t>
  </si>
  <si>
    <t>Fundacja Swim For a Dream
Fundacja DOBROdzieje się</t>
  </si>
  <si>
    <t>x</t>
  </si>
  <si>
    <t>CENTRUM ADMINISTRACYJNE PIECZY ZASTĘPCZEJ</t>
  </si>
  <si>
    <t>WYDZIAŁ EDUKACJI</t>
  </si>
  <si>
    <t xml:space="preserve">prowadzenie warsztatów umiejętności radzenia sobie z agresją i rozwiązywania konfliktów w rodzinie bez jakichkolwiek form przemocy (profilaktyka uniwersalna), wspierania programów edukacyjnych dla dzieic i młodzieży w zakresie przeciwdziałania przemocy </t>
  </si>
  <si>
    <t>Prowadzenie warsztatów umiejętności radzenia sobie z agresją i rozwiązywania konfliktów w rodzinie bez stosowania jakichkolwiek form przemocy (profilaktyka uniwersalna), wspieranie programów edukacyjnych dla dzieci i młodzieży w zakresie przeciwdziałania przemocy.</t>
  </si>
  <si>
    <t>Stowarzyszenie Pomocy Młodzieży Niedostosowanej Społecznie "Dla przyszłości"</t>
  </si>
  <si>
    <t xml:space="preserve">PrzeMOCNI </t>
  </si>
  <si>
    <t>Fundacja Pomocy Dzieciom - Dar Serca</t>
  </si>
  <si>
    <t xml:space="preserve">prowadzenie warsztatów umiejętności radzenia sobie z agresją i rozwiązywania konfliktów w rodzinie bez stosowania jakichkolwiek form przemocy (profilaktyka uniwersalna), wspieranie programów edukacyjnych dla dzieci i młodzieży w zakresie przeciwdziałania przemocy. </t>
  </si>
  <si>
    <t>Stowarzyszenie Wspierania Rozwoju Dzieci i Młodzieży</t>
  </si>
  <si>
    <t xml:space="preserve">"Aktywni przez sztukę ...- 4 edycja" - prowadzenie warsztatów umiejętności radzenia sobie z agresją i rozwiązywania konfliktów w rodzinie bez jakichkolwiek form przemocy /profilaktyka uniwersalna/, wspieranie programów edukacyjnych dla dzieci i młodzieży w zakresie przeciwdziałania przemocy </t>
  </si>
  <si>
    <t>Fundacja "Człowiek i Środowisko"</t>
  </si>
  <si>
    <t xml:space="preserve">Organizowanie i prowadzenie zróżnicowanych form poradnictwa: psychologicznego, psychospołecznego, pedagogicznego, rodzinnego, prawnego, socjalnego oraz prowadzenie grup wsparcia. </t>
  </si>
  <si>
    <t>Organizowanie i prowadzenie zróżnicowanych form poradnictwa: psychologicznego, psychospołecznego, pedagogicznego, rodzinnego, prawnego, socjalnego oraz prowadzenie grup wsparcia</t>
  </si>
  <si>
    <t>Terenowy Komitet Ochrony Praw Dziecka</t>
  </si>
  <si>
    <t xml:space="preserve">W rodzinie razem </t>
  </si>
  <si>
    <t xml:space="preserve">Dorastanie bez przemocy </t>
  </si>
  <si>
    <t>Indywidualne i grupowe działania korekcyjno-edukacyjne dla sprawców przemocy (osoby nieletnie)</t>
  </si>
  <si>
    <t>"FUNDACJA PRAESTERNO"</t>
  </si>
  <si>
    <t xml:space="preserve">Dialog zamiast przemocy </t>
  </si>
  <si>
    <t xml:space="preserve">Jak nie my to kto? </t>
  </si>
  <si>
    <t>Fundacja " Równe Szanse"</t>
  </si>
  <si>
    <t xml:space="preserve">"Essa!" Program aktywizacji dla dzieci i młodzieży
</t>
  </si>
  <si>
    <t>realizacja zadania publicznego  w zakresie nauki, edukacji, oświaty i wychowania poprzez realizację programów aktywizacji społecznej dzieci i młodzieży</t>
  </si>
  <si>
    <t xml:space="preserve">"Kierunek - Współpraca". Działanie 2 – prowadzenie zajęć wzmacniających pozytywne zachowania społeczne wśród dzieci i młodzieży zagrożonej wykluczeniem społecznym, której problemy natury psychiatrycznej utrudniają funkcjonowanie w zakresie: edukacji, aktywności zawodowej, pełnienia ról życiowych, zawierania i utrzymywania relacji, uczestnictwa we wszystkich sferach życia społecznego  oraz prowadze
</t>
  </si>
  <si>
    <t xml:space="preserve">SamoDZIELNI na dzielni
</t>
  </si>
  <si>
    <t xml:space="preserve">Kroki do samodzielności w ramach treningu umiejętności życiowych
</t>
  </si>
  <si>
    <t>FUNDACJA LOREM</t>
  </si>
  <si>
    <t xml:space="preserve">"Łódź - moim miastem aktywnie poznawana"
</t>
  </si>
  <si>
    <t>Stowarzyszenie na rzecz osób niepełnosprawnych i ich rodzin "Karolewska"</t>
  </si>
  <si>
    <t xml:space="preserve">Prowadzenie zajęć wzmacniajacych pozytywne zachowania społeczne wśród dzieci i młodzieży w Świetlicach Socjoterapeutycznych TPD Łódź-Górna.
</t>
  </si>
  <si>
    <t>Towarzystwo Przyjaciół Dzieci Zarząd Oddziału Dzielnicowego Łódź-Górna</t>
  </si>
  <si>
    <t xml:space="preserve">Aktywizacja społeczna dzieci i młodzieży poprzez rozszerzenie działań Świetlicy Podwórkowej
</t>
  </si>
  <si>
    <t>Stowarzyszenie Centrum Wsparcia Terapeutycznego</t>
  </si>
  <si>
    <t>Organizowanie i prowadzenie programu wzmacniającego relacje nastolatków i ich rodziców w ramach profilaktyki uniwersalnej poprawiającej ogólne warunki funkcjonowania rodzin z terenu Łodzi</t>
  </si>
  <si>
    <t>Organizowanie i prowadzenie programu zapobiegającego i przeciwdziałającego krzywdzeniu dzieci.</t>
  </si>
  <si>
    <t>Łódzka Fundacja "Trampolina</t>
  </si>
  <si>
    <t>WYDZIAŁ KULTURY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</si>
  <si>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</si>
  <si>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</si>
  <si>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</si>
  <si>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</si>
  <si>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</si>
  <si>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</si>
  <si>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</si>
  <si>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</si>
  <si>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</si>
  <si>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</si>
  <si>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</si>
  <si>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</si>
  <si>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</si>
  <si>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</si>
  <si>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</si>
  <si>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</si>
  <si>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</si>
  <si>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</si>
  <si>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</si>
  <si>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</si>
  <si>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FASHION DEBIUT 2023. PORY ROKU.INSPIRACJE. LATO.</t>
  </si>
  <si>
    <t>realizacja zadań publicznych z zakresu kultury, sztuki, ochrony dóbr kultury i dziedzictwa narodowego oraz wydawanie niskonakładowych, niekomercyjnych publikacji związanych z Łodzią z wykorzystaniem różnych nośników zapisu</t>
  </si>
  <si>
    <t>Stowarzyszenie Rada Rodziców Przy Centrum Zajęć Pozaszkolnych Nr 1 w Łodzi</t>
  </si>
  <si>
    <t>Dotacja celowa udzielona na podstawie art. 11 ust. 1 pkt 1, ust. 2 i 3 i art. 13 ustawy z dnia 24 kwietnia 2003 r. o działalności pożytku publicznego i o wolontariacie na realizację zadania publicznego</t>
  </si>
  <si>
    <t>600 detali na 600-lecie miasta! Baza detali, blog, wykłady i wycieczki</t>
  </si>
  <si>
    <t>Fundacja 2035</t>
  </si>
  <si>
    <t>Cmentarz żydowski. Szlakiem znanych i nieznanych łodzian.</t>
  </si>
  <si>
    <t>Stowarzyszenie Strażnicy Pamięci</t>
  </si>
  <si>
    <t>X</t>
  </si>
  <si>
    <t>Festiwal Krytyków Sztuki Filmowej Kamera Akcja (14 i 15 edycja)</t>
  </si>
  <si>
    <t>XVIII Festiwal DPS</t>
  </si>
  <si>
    <t>Detektyw Pazur ratuje Urodziny Łodzi - nowa odsłona serialu "Kot Mundek na tropie"</t>
  </si>
  <si>
    <t>Stowarzyszenie SOUNDSITIVE STUDIO</t>
  </si>
  <si>
    <t>Łódzki Festiwal Fantastyki Kapitularz 2023</t>
  </si>
  <si>
    <t>Fundacja „Fantastyczne Inicjatywy"</t>
  </si>
  <si>
    <t>Edukacja kulturalna? Obecna!</t>
  </si>
  <si>
    <t>Stowarzyszenie Edukacyjno-Kulturalne "Venae Artis"</t>
  </si>
  <si>
    <t>"Między strajkowaniem i świętowaniem - świat łódzkich włókniarek"</t>
  </si>
  <si>
    <t>Stowarzyszenie Byłych Włókniarzy i Włókniarek oraz Sympatyków Historii Łodzi "Ludzie Fabryki"</t>
  </si>
  <si>
    <t>600 lat miasta kobiet</t>
  </si>
  <si>
    <t>Fundacja Łódzki Szlak Kobiet</t>
  </si>
  <si>
    <t>Przestrzenie poezji</t>
  </si>
  <si>
    <t>Stowarzyszenie Literackie im. K. Baczyńskiego</t>
  </si>
  <si>
    <t>Organy - solo i kameralnie (2023)</t>
  </si>
  <si>
    <t>Fundacja Carpe Diem</t>
  </si>
  <si>
    <t>Szwalnia 20/23</t>
  </si>
  <si>
    <t>Stowarzyszenia Targowa 62</t>
  </si>
  <si>
    <t>Czwartkowe Wieczory Muzyczne u Moniuszkowców</t>
  </si>
  <si>
    <t>Stowarzyszenie Śpiewacze im. St. Moniuszki w Łodzi</t>
  </si>
  <si>
    <t>Pięc wystaw na dziesięciolecie Pracowni Portretu w Łodzi</t>
  </si>
  <si>
    <t>Fundacja "PRACOWNIA PORTRETU"</t>
  </si>
  <si>
    <t>Dalej! Bliżej! Festiwale Literackie na 600-lecie Łodzi</t>
  </si>
  <si>
    <t>Fundacja Na Rzecz Wspierania Kultury Plaster Łódzki</t>
  </si>
  <si>
    <t>Dotacja celowa udzielona na podstawie art. 19a ustawy z dnia 24 kwietnia 2003 r. o działalności pożytku publicznego i o wolontariacie na realizację zadania publicznego</t>
  </si>
  <si>
    <t>XXVIII Przegląd Piosenki o Łodzi "Łódzkie Skrzydła 2023" w 600. Urodziny Łodzi</t>
  </si>
  <si>
    <t>Stowarzyszenie „Towarzystwo Przyjaciół Łodzi”</t>
  </si>
  <si>
    <t>Bestiariusz polski</t>
  </si>
  <si>
    <t>Stowarzyszenie Targowa 62</t>
  </si>
  <si>
    <t>not enclusive</t>
  </si>
  <si>
    <t>VIII Festiwal "Polish Camerata Swojemu Miastu - Wielcy Łodzianie, wielcy Polacy - Łodzi w 600.lecie nadania praw miejskich"</t>
  </si>
  <si>
    <t>Stowarzyszenie Orkiestry Kameralnej Polish Camerata</t>
  </si>
  <si>
    <t>Wojna nie ma w sobie nic z kobiety</t>
  </si>
  <si>
    <t>600 lat Łodzi w piosence</t>
  </si>
  <si>
    <t>XXXI Wielka Gala Jazzowa "Grand Prix Jazz Melomani 2022"</t>
  </si>
  <si>
    <t>Stowarzyszenie Jazzowe "Melomani"</t>
  </si>
  <si>
    <t>MAJ w POCZEKALNI - czyli sześć spektakli teatralnych na 600 LAT ŁODZI</t>
  </si>
  <si>
    <t>Fundacja Teatru Scena Poczekalnia</t>
  </si>
  <si>
    <t>13 Międzynarodowy Festiwal Twórczości Młodych FOLKOWE INSPIRACJE</t>
  </si>
  <si>
    <t>Fundacja Promocji i Wspierania Twórczości CONVIVO</t>
  </si>
  <si>
    <t>Geyer Music Factory 2023 "Filmowe partytury"</t>
  </si>
  <si>
    <t>Fundacja Mozart i Ty</t>
  </si>
  <si>
    <t>Łódzkie Spotkania z Piosenką Żeglarską KUBRYK</t>
  </si>
  <si>
    <t>Stowarzyszenie pamięci Jerzego Rogackiego "Niech zabrzmi pieśń"</t>
  </si>
  <si>
    <t>SłówSłuchaj - arteterapeutyczne słuchowisko senioralne</t>
  </si>
  <si>
    <t>Stowarzyszenie Estetyka Raz!</t>
  </si>
  <si>
    <t>Realizacja I edycji ogólnopolskiego festiwalu teatralnego - "Festiwal Teatru Kameralnego"</t>
  </si>
  <si>
    <t>Fundacja Kamila Maćkowiaka</t>
  </si>
  <si>
    <t>Realizacja 4 bezpłatnych pokazów spektaklu "Diva 2, czy ciąg dalszy nastąpił" dla mieszkańców Łodzi z okazji jubileuszu 10-lecia pracy artystycznej Fundacji Kamila Maćkowiaka</t>
  </si>
  <si>
    <t>"Złote Uszy Łodzi" - wystawa fotograficzna</t>
  </si>
  <si>
    <t>FundacjA Art Industry</t>
  </si>
  <si>
    <t>Maciej Tubis „Prząśniczka 600”</t>
  </si>
  <si>
    <t>16. Letnia Akademia Jazzu</t>
  </si>
  <si>
    <t>Fundacja Wytwórnia</t>
  </si>
  <si>
    <t>CZUŁYM OKIEM I SŁOWEM O ŁODZI</t>
  </si>
  <si>
    <t>realizacja zadania z zakresu edukacji kulturalnej</t>
  </si>
  <si>
    <t>Fundacja Ulicy Piotrkowskiej</t>
  </si>
  <si>
    <t>ŁÓDŹ w trzech odsłonach.</t>
  </si>
  <si>
    <t>Stowarzyszenie Społeczno-Kulturalnym PORTIERNIA SZTUKI</t>
  </si>
  <si>
    <t>Za co kocham Łódź</t>
  </si>
  <si>
    <t>Stowarzyszenie Plastyków Amatorów w Łodzi</t>
  </si>
  <si>
    <t>Pokaz mody w przestrzeni miejskiej</t>
  </si>
  <si>
    <t>Fundacja Działania</t>
  </si>
  <si>
    <t>Osnowa i wątek - śladami włókienniczej Łodzi</t>
  </si>
  <si>
    <t>Fundacja Arsenał Pamięci</t>
  </si>
  <si>
    <t>Łódzki Animator Kultury</t>
  </si>
  <si>
    <t>Fundacja Wespół</t>
  </si>
  <si>
    <t>Druk książki "Stefan Rogowicz i zieleń miejska Łodzi"</t>
  </si>
  <si>
    <t>Wydanie kalendarza-terminarza pt. "Rok zaczyna się w Łodzi Kalendarz jubileuszowy 2023/2024" autorstwa Tomasza Kochelskiego, Magdaleny Makówki, Laury Rybczyńskiej</t>
  </si>
  <si>
    <t>Międzynarodowy Festiwal Teatralny Retroperspektywy</t>
  </si>
  <si>
    <t>Stowarzyszenie Teatralne "Chorea"</t>
  </si>
  <si>
    <t>Przędzalnia Sztuki</t>
  </si>
  <si>
    <t>Stowarzyszenie Towarzystwo Przyjaciół Dzieci Oddział Dzielnicowy Łódź - Widzew</t>
  </si>
  <si>
    <t>Łódzkie Motyle</t>
  </si>
  <si>
    <t>STOWARZYSZENIE WSPARCIE SPOŁECZNE "JA-TY-MY"</t>
  </si>
  <si>
    <t>Ważny był tylko numer – publikacja powieści graficznej i e-booka</t>
  </si>
  <si>
    <t xml:space="preserve">Stowarzyszenie Twórców „Contur” </t>
  </si>
  <si>
    <t>Moje miasto-Łódź</t>
  </si>
  <si>
    <t>„Przewodnickim szlakiem po Starym Cmentarzu”- folder prezentujący wybrane postacie spoczywające na trójwyznaniowej nekropolii w Łodzi</t>
  </si>
  <si>
    <t>Towarzystwo Opieki nad Starym Cmentarzem przy ulicy Ogrodowej w Łodzi</t>
  </si>
  <si>
    <t>Fortepiany Wolności</t>
  </si>
  <si>
    <t>Fundacja „Art Industry”</t>
  </si>
  <si>
    <t>Włókniarki</t>
  </si>
  <si>
    <t>Stowarzyszenie Zainteresowanych Troską o Siebie - SZTOS</t>
  </si>
  <si>
    <t>"Letnie koncerty na Kozinach - cztery spotkania z muzyką na kozińskich fontannach!"</t>
  </si>
  <si>
    <t xml:space="preserve">Fundacja 
"Art Industry" </t>
  </si>
  <si>
    <t>Dotacja celowa udzielona na podstawie art. 11
ust. 1 pkt 2, ust. 2 i art. 13 ustawy z dnia 24 kwietnia 2003 r. o działalności pożytku publicznego i o wolontariacie na realizację zadania publicznego</t>
  </si>
  <si>
    <t>Kino Letnie na Polesiu</t>
  </si>
  <si>
    <t>Fundacja Inicjatyw Kulturalnych Plaster</t>
  </si>
  <si>
    <t>Morze ∞ możliwości - obudź swoją wyobraźnię</t>
  </si>
  <si>
    <t>Festiwal wydawnictw niezależnych: Drukuj Zinfest! x Render x Konkret</t>
  </si>
  <si>
    <t>FundacjA RENDER</t>
  </si>
  <si>
    <t>Projekt “Usłysz”</t>
  </si>
  <si>
    <t>Stowarzyszeniem Polski Związek Głuchych Oddział Łódzki</t>
  </si>
  <si>
    <t>HALO TU TUWIM - gra miejska</t>
  </si>
  <si>
    <t>W świecie lalkowej animacji</t>
  </si>
  <si>
    <t>Festiwal Musica Privata XI</t>
  </si>
  <si>
    <t>Fundacja "Obszar Wspólny"</t>
  </si>
  <si>
    <t>Prezentacja Pewnych Osób / wydarzenie interdyscyplinarne.</t>
  </si>
  <si>
    <t>„#Detalomania czyli co powinieneś wiedzieć o łódzkiej architekturze. Spacery po Łodzi wielokulturowej z historią w tle</t>
  </si>
  <si>
    <t>Fundacja Kultularny Spacerowicz</t>
  </si>
  <si>
    <t>Nie taki znów Weltschmerz - jesienne spotkania z historią Łodzi dla aktywnych</t>
  </si>
  <si>
    <t>Stowarzyszenie Kamienica 56</t>
  </si>
  <si>
    <t>Ceramiczny szlak pamięci ulicy Nawrot - zaczynamy!</t>
  </si>
  <si>
    <t>Fundacją Popularyzacji i Ochrony Dziedzictwa "Tyle Piękna"</t>
  </si>
  <si>
    <t>Performatywny TEATR dla dużych i małych - " SMOK, na motywach legend i podań o Smoku wawelskim</t>
  </si>
  <si>
    <t>Reymurki - Otwarta Galeria Młodej Sztuki</t>
  </si>
  <si>
    <t>Fundacja Urban Forms</t>
  </si>
  <si>
    <t>Tuul - premiera i prezentacja spektaklu w choreografii Natalii Iwaniec</t>
  </si>
  <si>
    <t>Fundacja Od Wschodu Do Zachodu</t>
  </si>
  <si>
    <t>Międzynarodowy Kongres Instrumentów Dętych „NOWE PRYZMATY”</t>
  </si>
  <si>
    <t>Fundacja "Muzyka do Potęgi"</t>
  </si>
  <si>
    <t>WYDZIAŁ SPORTU</t>
  </si>
  <si>
    <t>Wspieranie szkolenia sportowego- szkolenie sportowe w dyscyplinie: piłka nożna</t>
  </si>
  <si>
    <t>Wspieranie szkolenia sportowego</t>
  </si>
  <si>
    <t>AKS SMS im. Kazimierza Górskiego</t>
  </si>
  <si>
    <t>Wspieranie szkolenia sportowego- szkolenie sportowe w dyscyplinie:lekkoatletyka, pływanie, judo, tenis oraz badminton</t>
  </si>
  <si>
    <t>AZS Organizacja Środowiskowa w Łodzi</t>
  </si>
  <si>
    <t>Wspieranie szkolenia sportowego- szkolenie sportowe w dyscyplinie: taekwon-do</t>
  </si>
  <si>
    <t>Centrum Taekwon-Do Łódź</t>
  </si>
  <si>
    <t>Wspieranie szkolenia sportowego- szkolenie sportowe w dyscyplinie:piłka ręczna kobiet oraz piłka nożna</t>
  </si>
  <si>
    <t>Chojeński Klub Sportowy</t>
  </si>
  <si>
    <t>Wspieranie szkolenia sportoweg - szkolenie sportowe w dyscyplinie: karate WKF</t>
  </si>
  <si>
    <t>Klub Karate „Champion-Team”</t>
  </si>
  <si>
    <t xml:space="preserve"> Wspieranie szkolenia sportowego- szkolenie sportowe w dyscyplinie: rugby kobiet</t>
  </si>
  <si>
    <t>Klub Sportowy BBRC Łódź</t>
  </si>
  <si>
    <t>Wspieranie szkolenia sportowego- szkolenie sportowe w dyscyplinie: rugby oraz zapasy</t>
  </si>
  <si>
    <t>Klub Sportowy "Budowlani"</t>
  </si>
  <si>
    <t>Wspieranie szkolenia sportowego- szkolenie sportowe w dyscyplinie: szermierka</t>
  </si>
  <si>
    <t>Klub Sportowy „DRAGON” Łódź</t>
  </si>
  <si>
    <t>Wspieranie szkolenia sportowego- szkolenie sportowe w dyscyplinie: judo</t>
  </si>
  <si>
    <t>Klub Sportowy "Gwardia" Łódź</t>
  </si>
  <si>
    <t>Klub Sportowy „OLIMP”</t>
  </si>
  <si>
    <t>Wspieranie szkolenia sportowego- szkolenie sportowe w dyscyplinie: kolarstwo, strzelectwo sportowe i łucznictwo</t>
  </si>
  <si>
    <t>Klub Sportowy  „SPOŁEM”</t>
  </si>
  <si>
    <t>Wspieranie szkolenia sportowego- szkolenie sportowe w dyscyplinie: piłka siatkowa mężczyzn</t>
  </si>
  <si>
    <t>Klub Sportowy „WIFAMA”</t>
  </si>
  <si>
    <t>Wspieranie szkolenia sportowego- szkolenie sportowe w dyscyplinie: kickboxing</t>
  </si>
  <si>
    <t>Klub Sztuk Walki  „ALIEN-KICK”</t>
  </si>
  <si>
    <t>Wspieranie szkolenia sportowego- szkolenie sportowe w dyscyplinie: boks i kickboxing</t>
  </si>
  <si>
    <t>Klub Sztuk Walki „ŁKS Łódź Boks”</t>
  </si>
  <si>
    <t>Wspieranie szkolenia sportowego- szkolenie sportowe w dyscyplinie: taekwon-do i kickboxing</t>
  </si>
  <si>
    <t>Klub Taekwon-do Tradycyjnego</t>
  </si>
  <si>
    <t>Wspieranie szkolenia sportowego- szkolenie sportowe w dyscyplinie: zapasy</t>
  </si>
  <si>
    <t>Ludowy Klub Sportowy Łódzka Akademia Zapasów</t>
  </si>
  <si>
    <t>Wspieranie szkolenia sportowego- szkolenie sportowe w dyscyplinie: hokej na lodzie</t>
  </si>
  <si>
    <t>Łódzki Klub Hokejowy</t>
  </si>
  <si>
    <t>Łódzki Klub Piłkarski „KOLEJARZ”</t>
  </si>
  <si>
    <t>Wspieranie szkolenia sportowego- szkolenie sportowe w dyscyplinie: koszykówka mężczyzn</t>
  </si>
  <si>
    <t>ŁKS Koszykówka Męska</t>
  </si>
  <si>
    <t xml:space="preserve"> Wspieranie szkolenia sportowego- szkolenie sportowe w dyscyplinie: piłka siatkowa kobiet</t>
  </si>
  <si>
    <t>ŁKS Siatkówka Żeńska</t>
  </si>
  <si>
    <t>Wspieranie szkolenia sportowego- szkolenie sportowe w dyscyplinie: piłka nożna mężczyzn</t>
  </si>
  <si>
    <t>ŁKS Łódź S.A</t>
  </si>
  <si>
    <t>Wspieranie szkolenia sportowego- szkolenie sportowe w dyscyplinie: piłka wodna</t>
  </si>
  <si>
    <t>Łódzkie Sportowe Towarzystwo Waterpolowe</t>
  </si>
  <si>
    <t>Wspieranie szkolenia sportowego- szkolenie sportowe w dyscyplinie: łyżwiarstwo figurowe</t>
  </si>
  <si>
    <t>Miejski Klub Łyżwiarski</t>
  </si>
  <si>
    <t xml:space="preserve"> Wspieranie szkolenia sportowego- szkolenie sportowe w dyscyplinie: piłka nożna</t>
  </si>
  <si>
    <t>Miejski Klub Sportowy „Metalowiec”</t>
  </si>
  <si>
    <t>Wspieranie szkolenia sportowego- szkolenie sportowe w dyscyplinie: tenis ziemny</t>
  </si>
  <si>
    <t>Miejski Klub Tenisowy</t>
  </si>
  <si>
    <t>pływanie, tenis stołowy oraz brydż sportowy</t>
  </si>
  <si>
    <t>Międzyszkolny Klub Sportowy „JEDYNKA”</t>
  </si>
  <si>
    <t>Wspieranie szkolenia sportowego- szkolenie sportowe w dyscyplinie: pływanie</t>
  </si>
  <si>
    <t>Międzyszkolny Klub Sportowy „TRÓJKA – ŁODŹ”</t>
  </si>
  <si>
    <t>Wspieranie szkolenia sportowego- szkolenie sportowe w dyscyplinie: koszykówka, boks i gimnastyka artystyczna</t>
  </si>
  <si>
    <t>Międzyszkolny Uczniowski Klub Sportowy „WIDZEW”</t>
  </si>
  <si>
    <t>Wspieranie szkolenia sportowego- szkolenie sportowe w dyscyplinie: curling</t>
  </si>
  <si>
    <t>Polska Organizacja Sportowa</t>
  </si>
  <si>
    <t>Wspieranie szkolenia sportowego- szkolenie sportowe w dyscyplinie: lekkoatletyka oraz boks</t>
  </si>
  <si>
    <t>Rudzki Klub Sportowy</t>
  </si>
  <si>
    <t>Wspieranie szkolenia sportowego- szkolenie sportowe w dyscyplinie: koszykówka kobiet</t>
  </si>
  <si>
    <t>Stowarzyszenie ŁKS Koszykówka Kobiet</t>
  </si>
  <si>
    <t>Wspieranie szkolenia sportowego- szkolenie sportowe w dyscyplinie: lekkoatletyka oraz pływanie</t>
  </si>
  <si>
    <t>Uczniowski Klub Sportowy "55"</t>
  </si>
  <si>
    <t>Wspieranie szkolenia sportowego- szkolenie sportowe w dyscyplinie: piłka ręczna mężczyzn</t>
  </si>
  <si>
    <t>Uczniowski Klub Sportowy „ANILANA”</t>
  </si>
  <si>
    <t>Wspieranie szkolenia sportowego- szkolenie sportowe w dyscyplinie: zapasy oraz sumo</t>
  </si>
  <si>
    <t>Uczniowski Klub Sportowy ”ATLETA”</t>
  </si>
  <si>
    <t>Uczniowski Klub Sportowy "MASTER"</t>
  </si>
  <si>
    <t>Uczniowski Klub Sportowy „NEPTUN”</t>
  </si>
  <si>
    <t>Wspieranie szkolenia sportowego- szkolenie sportowe w dyscyplinie: bieg na orientację</t>
  </si>
  <si>
    <t>Uczniowski Klub Sportowy „ORIENTUŚ”</t>
  </si>
  <si>
    <t>Wspieranie szkolenia sportowego- szkolenie sportowe w dyscyplinie: gimnastyka sportowa</t>
  </si>
  <si>
    <t>Uczniowski Klub Sportowy SP 7 Łódź</t>
  </si>
  <si>
    <t>Uczniowski Klub Sportowy „Suples”</t>
  </si>
  <si>
    <t>Uczniowski Klub Sportowy "UKS-190"</t>
  </si>
  <si>
    <t>UKS SMS</t>
  </si>
  <si>
    <t>Wspieranie szkolenia sportowego- szkolenie sportowe w dyscyplinie: piłka siatkowa kobiet</t>
  </si>
  <si>
    <t>Uczniowski Klub Sportowy „Volley 34 Łódź”</t>
  </si>
  <si>
    <t>Wspieranie szkolenia sportowego- szkolenie sportowe w dyscyplinie: boks</t>
  </si>
  <si>
    <t>Uczniowski Klub Sportowy „Włókiennik Łódź”</t>
  </si>
  <si>
    <t>Widzew Łódź S.A</t>
  </si>
  <si>
    <t>Wspieranie szkolenia sportowego - szkolenie sportowe seniorskiej drużyny ligowej: Ekstraliga badmintona</t>
  </si>
  <si>
    <t>Wspieranie szkolenia sportowego - szkolenie sportowe seniorskiej drużyny ligowej: Liga Centralna  piłki ręcznej mężczyzn</t>
  </si>
  <si>
    <t>ANILANA ŁÓDŹ Sp. z o.o.</t>
  </si>
  <si>
    <t>Wspieranie szkolenia sportowego - szkolenie sportowe seniorskiej drużyny ligowej: I Liga piłki ręcznej kobiet</t>
  </si>
  <si>
    <t>Wspieranie szkolenia sportowego - szkolenie sportowe seniorskiej drużyny ligowej: I Liga petanque</t>
  </si>
  <si>
    <t>Klub Graczy Bulowych</t>
  </si>
  <si>
    <t>Wspieranie szkolenia sportowego - szkolenie sportowe seniorskiej drużyny ligowej: I Liga rugby 7 kobiet</t>
  </si>
  <si>
    <t>Wspieranie szkolenia sportowego - szkolenie sportowe seniorskiej drużyny ligowej: I Liga rugby mężczyzn</t>
  </si>
  <si>
    <t>Wspieranie szkolenia sportowego - szkolenie sportowe seniorskiej drużyny ligowej: I Liga hokeja na lodzie</t>
  </si>
  <si>
    <t>Wspieranie szkolenia sportowego - szkolenie sportowe seniorskiej drużyny ligowej: II Liga koszykówki mężczyzn</t>
  </si>
  <si>
    <t>Wspieranie szkolenia sportowego - szkolenie sportowe seniorskiej drużyny ligowej: II Liga piłki siatkowej kobiet</t>
  </si>
  <si>
    <t>Wspieranie szkolenia sportowego - szkolenie sportowe seniorskiej drużyny ligowej: Ekstraklasa piłki wodnej</t>
  </si>
  <si>
    <t>Łódzkie Sportowe Towarzystwo WATERPOLOWE</t>
  </si>
  <si>
    <t>Wspieranie szkolenia sportowego - szkolenie sportowe seniorskiej drużyny ligowej: I Liga koszykówki kobiet</t>
  </si>
  <si>
    <t>MUKS „WIDZEW” Łódź</t>
  </si>
  <si>
    <t>Wspieranie szkolenia sportowego - szkolenie sportowe seniorskiej drużyny ligowej: II Liga koszkówki kobiet</t>
  </si>
  <si>
    <t>Wspieranie szkolenia sportowego - szkolenie sportowe seniorskiej drużyny ligowej: Esktraliga unihokeja</t>
  </si>
  <si>
    <t>Uczniowski Klub Sportowy „Nowa”</t>
  </si>
  <si>
    <t>Wspieranie szkolenia sportowego - szkolenie w ramach kadry wojewódzkiej młodzika oraz udział w Mistrzostwach Polski</t>
  </si>
  <si>
    <t>Łodzka Federacja Sportu</t>
  </si>
  <si>
    <t>Organizacja zajęć sportowych z udziałem osób z niepełnosprawnością</t>
  </si>
  <si>
    <t>Klub Sportowy Elta Łódź</t>
  </si>
  <si>
    <t>Klub Sportowy Niewidomych "Omega"</t>
  </si>
  <si>
    <t>Łódzki Klub Sportowych Głuchych Stowarzyszenie Sportowo-Edukacyjne</t>
  </si>
  <si>
    <t>Łódzkie Towarzystwo Rehabilitacyjno-Sportowe Niepełnosprawnych</t>
  </si>
  <si>
    <t>Sportowe Stowarzyszenie Niepełnosprawnych „Start” Łódź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</si>
  <si>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</si>
  <si>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</si>
  <si>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</si>
  <si>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</si>
  <si>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</si>
  <si>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</si>
  <si>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</si>
  <si>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</si>
  <si>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</si>
  <si>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</si>
  <si>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</si>
  <si>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</si>
  <si>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</si>
  <si>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</si>
  <si>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</si>
  <si>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</si>
  <si>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</si>
  <si>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</si>
  <si>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</si>
  <si>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</si>
  <si>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</si>
  <si>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</si>
  <si>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</si>
  <si>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</si>
  <si>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</si>
  <si>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</si>
  <si>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</si>
  <si>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</si>
  <si>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</si>
  <si>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</si>
  <si>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</si>
  <si>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</si>
  <si>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</si>
  <si>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</si>
  <si>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</si>
  <si>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</si>
  <si>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</si>
  <si>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</si>
  <si>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</si>
  <si>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</si>
  <si>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</si>
  <si>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</si>
  <si>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</si>
  <si>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</si>
  <si>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</si>
  <si>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</si>
  <si>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</si>
  <si>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</si>
  <si>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</si>
  <si>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</si>
  <si>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</si>
  <si>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</si>
  <si>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</si>
  <si>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</si>
  <si>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</si>
  <si>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</si>
  <si>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</si>
  <si>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</si>
  <si>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</si>
  <si>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</si>
  <si>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</si>
  <si>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</si>
  <si>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</si>
  <si>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</si>
  <si>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</si>
  <si>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</si>
  <si>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</si>
  <si>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</si>
  <si>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</si>
  <si>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</si>
  <si>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</si>
  <si>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</si>
  <si>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</si>
  <si>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</si>
  <si>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</si>
  <si>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</si>
  <si>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</si>
  <si>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</si>
  <si>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</si>
  <si>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</si>
  <si>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</si>
  <si>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</si>
  <si>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</si>
  <si>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</si>
  <si>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</si>
  <si>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</si>
  <si>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</si>
  <si>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</si>
  <si>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</si>
  <si>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</si>
  <si>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</si>
  <si>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</si>
  <si>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</si>
  <si>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</si>
  <si>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</si>
  <si>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</si>
  <si>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</si>
  <si>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</si>
  <si>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</si>
  <si>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</si>
  <si>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</si>
  <si>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</si>
  <si>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</si>
  <si>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</si>
  <si>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</si>
  <si>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</si>
  <si>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</si>
  <si>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</si>
  <si>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</si>
  <si>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</si>
  <si>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</si>
  <si>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</si>
  <si>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</si>
  <si>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</si>
  <si>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</si>
  <si>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</si>
  <si>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</si>
  <si>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</si>
  <si>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</si>
  <si>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</si>
  <si>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</si>
  <si>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</si>
  <si>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</si>
  <si>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</si>
  <si>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</si>
  <si>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</si>
  <si>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</si>
  <si>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</si>
  <si>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</si>
  <si>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</si>
  <si>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</si>
  <si>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</si>
  <si>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</si>
  <si>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</si>
  <si>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</si>
  <si>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</si>
  <si>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</si>
  <si>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</si>
  <si>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</si>
  <si>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</si>
  <si>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</si>
  <si>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</si>
  <si>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</si>
  <si>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</si>
  <si>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</si>
  <si>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</si>
  <si>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</si>
  <si>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</si>
  <si>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</si>
  <si>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</si>
  <si>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</si>
  <si>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</si>
  <si>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</si>
  <si>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</si>
  <si>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</si>
  <si>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</si>
  <si>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</si>
  <si>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</si>
  <si>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</si>
  <si>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</si>
  <si>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</si>
  <si>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</si>
  <si>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</si>
  <si>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</si>
  <si>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</si>
  <si>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</si>
  <si>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</si>
  <si>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</si>
  <si>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</si>
  <si>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</si>
  <si>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</si>
  <si>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</si>
  <si>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</si>
  <si>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</si>
  <si>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</si>
  <si>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</si>
  <si>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</si>
  <si>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</si>
  <si>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Wsparcie udziału łódzkich seniorskich drużyn ligowych we współzawodnictwie sportowym - I półrocze</t>
  </si>
  <si>
    <t>Wspieranie rozwoju sportu</t>
  </si>
  <si>
    <t xml:space="preserve">Budowlani Łódź Sportowa Spółka Akcyjna </t>
  </si>
  <si>
    <t>Klub Żużlowy "Orzeł" Łódź</t>
  </si>
  <si>
    <t>ŁKS Łódź S.A.</t>
  </si>
  <si>
    <t>ŁKS Commercecon Łódź Spółka Akcyjna</t>
  </si>
  <si>
    <t>Widzew Łódź Spółka Akcyjna</t>
  </si>
  <si>
    <t>Stowarzyszenie Malwee Łódź</t>
  </si>
  <si>
    <t>Wsparcie udziału łódzkich seniorskich drużyn ligowych we współzawodnictwie sportowym - II półrocze</t>
  </si>
  <si>
    <t>Halowy Międzynarodowy Mityng Lekkoatletyczny Orlen Cup Łódź 2023</t>
  </si>
  <si>
    <t>Organizacja imprez sportowo-rekreacyjnych</t>
  </si>
  <si>
    <t>Łódzki Okręgowy Związek Lekkiej Atletyki</t>
  </si>
  <si>
    <t>międzynarodowy</t>
  </si>
  <si>
    <t>DOZ Maraton Łódź 2023</t>
  </si>
  <si>
    <t>Stowarzyszenie "Maraton Dbam o Zdrowie"</t>
  </si>
  <si>
    <t xml:space="preserve">dotacja </t>
  </si>
  <si>
    <t>Bieg Ulicą Piotrkowską Rossmann Run</t>
  </si>
  <si>
    <t xml:space="preserve">Akademia Sport i Zdrowie </t>
  </si>
  <si>
    <t>Międzynarodowy turniej "Interliga Water Polo Tour"</t>
  </si>
  <si>
    <t>Wszyscy razem na lodowisko - łyżwiarska fiesta</t>
  </si>
  <si>
    <t>Łódzkie Towarzystwo Łyżwiarstwa Figurowego</t>
  </si>
  <si>
    <t>Memoriał Marii Olszewskiej-Lelonkiewicz o Puchar 600-lecia Łodzi w łyżwiarstwie figurowym</t>
  </si>
  <si>
    <t>Turniej kwalifikacyjny kobiet i mężczyzn do Mistrzostw Europy w curlingu</t>
  </si>
  <si>
    <t>Polska Federacja Klubów Curlingowych</t>
  </si>
  <si>
    <t>ogólnopolski</t>
  </si>
  <si>
    <t>Otwarte Mistrzostwa Łodzi w Karate - 600-lecie Łodzi</t>
  </si>
  <si>
    <t>Łódzki Klub Karate Shotokan</t>
  </si>
  <si>
    <t>Grand Prix Łodzi w biegach przełajowych</t>
  </si>
  <si>
    <t>Stowarzyszenie "Zabiegani w Łodzi"</t>
  </si>
  <si>
    <t>X Mistrzostwa Łodzi w Karate Tradycyjnym w Kumite</t>
  </si>
  <si>
    <t>Klub Karate "44"</t>
  </si>
  <si>
    <t>VII Ogólnopolski Turniej o Puchar Łodzi</t>
  </si>
  <si>
    <t>Centrum Sztuk Walki DOJO United Łódź</t>
  </si>
  <si>
    <t xml:space="preserve">Mistrzostwa Polski Juniorów - styl wolny </t>
  </si>
  <si>
    <t>Ogólnopolski Turniej Dzieci i Młodzieży w Rugby - XVI Memoriał im. Mirosława Wojtani</t>
  </si>
  <si>
    <t>Klub Sportowy "Budowlani"- Łódź</t>
  </si>
  <si>
    <t xml:space="preserve">Półfinały Mistrzostw Polski w Tańcu Sportowym PZT Sport - sprawdzian kwalifikacyjny </t>
  </si>
  <si>
    <t>Klub Sportowy "7 Coma 7"</t>
  </si>
  <si>
    <t>Otwarte Mistrzostwa Łodzi dubletów w petanque "Zielona Łódź"</t>
  </si>
  <si>
    <t>Bieg TextilCross</t>
  </si>
  <si>
    <t>Stowarzyszenie Włókienników Polskich</t>
  </si>
  <si>
    <t>Lekkoatletyczny Miting 600-lecia Łodzi 2023</t>
  </si>
  <si>
    <t>Łódź Park Tour w Światowy Dzień Orienteeringu</t>
  </si>
  <si>
    <t xml:space="preserve">Międzynarodowy Turniej Koszykówki Niesłyszących Master Kobiet i Mężczyzn </t>
  </si>
  <si>
    <t>Łódzki Klub Sportowy Głuchych Stowarzyszenie Sportowo-Edukacyjne</t>
  </si>
  <si>
    <t>Turniej Łódzkiego Fabrykanta w łucznictwie</t>
  </si>
  <si>
    <t>Klub Sportowy "Społem"</t>
  </si>
  <si>
    <t xml:space="preserve">Międzynarodowy Turniej Piłki Wodnej              WA-PO-LO-LODZ 2023 </t>
  </si>
  <si>
    <t>Uczniowski Klub Sportowy "Neptun"</t>
  </si>
  <si>
    <t>Wielki Finał Mini Basket Ligi</t>
  </si>
  <si>
    <t>Fundacja PACE</t>
  </si>
  <si>
    <t>Narodowy Turniej Bilardowy "Junior Tour"</t>
  </si>
  <si>
    <t>East European Billiard Council</t>
  </si>
  <si>
    <t xml:space="preserve">34. Międzynarodowy Wyścig Kolarski "Solidarności" i Olimpijczyków </t>
  </si>
  <si>
    <t>Łódzkie Stowarzyszenie Kultury Fizycznej, Sportu, Rekreacji i Turystyki "Peleton"</t>
  </si>
  <si>
    <t xml:space="preserve">Międzynarodowy Turniej Koszykówki Ulicznej - Basketmania </t>
  </si>
  <si>
    <t>Łódzki Związek Koszykówki</t>
  </si>
  <si>
    <t>Międzynarodowy turniej tenisowy w ramach cyklu Lotos PZT Polish Tour Future M15</t>
  </si>
  <si>
    <t>12. Bieg Fabrykanta</t>
  </si>
  <si>
    <t>Stowarzyszenie Bądź Aktywny</t>
  </si>
  <si>
    <t>33. Mistrzostwa Polski w Lekkiej Atletyce Masters i 12. Mistrzostwa Polski Lekarzy</t>
  </si>
  <si>
    <t xml:space="preserve">Polski Związek Lekkiej Atletyki Masters </t>
  </si>
  <si>
    <t>Organizacja rozgrywek PSA Polish Tour Finals 2023 na korcie pokazowym</t>
  </si>
  <si>
    <t>Fundacja Laguna</t>
  </si>
  <si>
    <t xml:space="preserve">dotacja               (rezygnacja z realizacji zadania - zwrot dotacji) </t>
  </si>
  <si>
    <t>XXIX Turniej Piłki Siatkowej Dziewcząt - Memoriał Mirosławy Zakrzewskiej o Puchar Prezydenta Miasta Łodzi</t>
  </si>
  <si>
    <t xml:space="preserve">Międzyszkolny Uczniowski Klub Sportowy LO 47 - Budowlani </t>
  </si>
  <si>
    <t xml:space="preserve">XXVII Międzynarodowy Turniej o Puchar Prezydenta Miasta Łodzi w Koszykówce na wózkach inwalidzkich </t>
  </si>
  <si>
    <t xml:space="preserve">Łódzkie Towarzystwo Rehabilitacyjno-Sportowe Niepełnosprawnych </t>
  </si>
  <si>
    <t xml:space="preserve">Międzynarodowy Turniej Tańca Towarzyskiego "Łódź Open Festival 2023" </t>
  </si>
  <si>
    <t xml:space="preserve">Uczniowski Klub Sportowy Tiger-Team </t>
  </si>
  <si>
    <t>Anilana Cup - turniej piłki ręcznej chłopców      (VI edycja)</t>
  </si>
  <si>
    <t>Uczniowski Klub Sportowy "Anilana"</t>
  </si>
  <si>
    <t>Międzynarodowy Turniej "Wielka Nagroda Łodzi - Master Cup" - 600-lecie Miasta Łodzi</t>
  </si>
  <si>
    <t>Uczniowski Klub Sportowy "Master" Łódź</t>
  </si>
  <si>
    <t xml:space="preserve">Ogólnopolski turniej juniorek w koszykówce kobiet </t>
  </si>
  <si>
    <t xml:space="preserve">Międzyszkolny Uczniowski Klub Sportowy Widzew Łódź </t>
  </si>
  <si>
    <t xml:space="preserve">Lekkoatletyczne Grand Prix Łodzi </t>
  </si>
  <si>
    <t xml:space="preserve">Klub Sportowy Dynamic Łódź </t>
  </si>
  <si>
    <t xml:space="preserve">V Turniej Koszykówki im. Józefa "Ziuny" Żylińskiego - Ziuna Cup 2023 o puchar Prezydent Miasta Łodzi </t>
  </si>
  <si>
    <t xml:space="preserve">Stowarzyszenie ŁKS Koszykówka Kobiet </t>
  </si>
  <si>
    <t>I Międzynarodowy Memoriał Michała Cichego</t>
  </si>
  <si>
    <t>ŁKS Commercecon Łódź S.A.</t>
  </si>
  <si>
    <t xml:space="preserve">Łódzka Amatorska Liga Siatkówki - XXVI edycja rozgrywek </t>
  </si>
  <si>
    <t xml:space="preserve">Klub Sympatyków Piłki Siatkowej </t>
  </si>
  <si>
    <t>49. edycja ligi koszykówki CNBA</t>
  </si>
  <si>
    <t xml:space="preserve">Stowarzyszenie Centralny Nurt Basketu Amatorskiego </t>
  </si>
  <si>
    <t>wojewódzki</t>
  </si>
  <si>
    <t>Mistrzostwa Polski Niesłyszących w Curlingu</t>
  </si>
  <si>
    <t>Polski Związek Sportu Niesłyszących</t>
  </si>
  <si>
    <t xml:space="preserve">Ogólnopolski Turniej im. Andrzeja Szymczaka - turniej piłki ręcznej dziewcząt i chłopców </t>
  </si>
  <si>
    <t>Łódzki Związek Piłki Ręcznej</t>
  </si>
  <si>
    <t>V Halowy Turniej o Puchar Prezydenta Miasta Łodzi</t>
  </si>
  <si>
    <t>Łódzki Związek Piłki Nożnej</t>
  </si>
  <si>
    <t>Ogólnopolski Turniej Minisingielków       "mŁODZI grają w Łodzi"</t>
  </si>
  <si>
    <t>Łódzki Związek Piłki Siatkowej</t>
  </si>
  <si>
    <t>XXXIX Bieg Sylwestrowy</t>
  </si>
  <si>
    <t xml:space="preserve">Regionalna Rada Olimpijska w Łodzi </t>
  </si>
  <si>
    <t>Piknik sportowo-rekreacyjny dla mieszkańców Łodzi</t>
  </si>
  <si>
    <t>Akademia Sport i Zdrowie</t>
  </si>
  <si>
    <t>Turniej piłki ręcznej juniorów z okazji jubileuszu 40-lecia Mistrzostwa Polski Anilany</t>
  </si>
  <si>
    <t>Uczniowsk Klub Sportowy Anilana</t>
  </si>
  <si>
    <t>Spróbuj swoich sił w narciarstwie z Zuzą Witych. Zawody dla dzieci i młodzieży na sztucznym stoku narciarskim</t>
  </si>
  <si>
    <t>Fundacja Rozwoju Kapitału Ludzkiego</t>
  </si>
  <si>
    <t>Integracyjny turniej o Puchar Miasta Łodzi</t>
  </si>
  <si>
    <t>Łódzkim Towarzystwem Rehabilitacyjno-Sportowym Niepełnosprawnych</t>
  </si>
  <si>
    <t>Turniej Piłki Siatkowej Młodziczek</t>
  </si>
  <si>
    <t>Międzyszkolny Uczniowski Klub Sportowy LO 47 - Budowlani</t>
  </si>
  <si>
    <t>Unihokej na Mikołajki 2023</t>
  </si>
  <si>
    <t>Uczniowski Klub Sportowy Nowa</t>
  </si>
  <si>
    <t>Turniej Open Rugby Tag</t>
  </si>
  <si>
    <t>Klub Sportowy Brygada Bałuty Rugby Club Łódź</t>
  </si>
  <si>
    <t>Organizacja Turnieju Mistrzostw Polski Juniorów i Juniorów Młodszych w Piłce Wodnej</t>
  </si>
  <si>
    <t>Uczniowski Klub Sportowy NEPTUN Łódź</t>
  </si>
  <si>
    <t>Modernizacja obiektów sportowo-rekreacyjnych stanowiących własność Miasta Łodzi - Dostosowanie obiektu na potrzeby montażu instalacji fotowoltaicznej.</t>
  </si>
  <si>
    <t>Konserwacja skomunalizowanej bazy sportowej użytkowanej przez kluby sportowe.</t>
  </si>
  <si>
    <t>Uczniowski Klub Sportowy Anilana</t>
  </si>
  <si>
    <t>Modernizacja obiektów sportowo-rekreacyjnych stanowiących własność Miasta Łodzi - Wymiana oświetlenia w hali na energooszczędne.</t>
  </si>
  <si>
    <t>Modernizacja obiektów sportowo-rekreacyjnych stanowiących własność Miasta Łodzi - Wyposażenie obiektu AZS Łódź w niezbędne urządzenia sportowe.</t>
  </si>
  <si>
    <t>Akademicki Związek Sportowy Organizacja Środowiskowa w Łodzi, AZS</t>
  </si>
  <si>
    <t>Modernizacja obiektów sportowo-rekreacyjnych stanowiących własność Miasta Łodzi - Remont toalet w budynku magazynowo-gospodarczym z przystosowaniem i przebudową jednej toalety wraz z podjazdem dla osób z niepełnosprawnościami.</t>
  </si>
  <si>
    <t>Łódzki Klub Piłkarski "Kolejarz"</t>
  </si>
  <si>
    <t>Modernizacja obiektów sportowo-rekreacyjnyc stanowiących własność Miasta Łodzi - I etap modernizacji oświetlenia głównej płyty boiska i bieżni przy ul. Potokowej 12.</t>
  </si>
  <si>
    <t>Milan Club Polonia Łódź</t>
  </si>
  <si>
    <t>Modernizacja obiektów sportowo-rekrecyjnych stanowiących własność Miasta Łodzi - Zakup wielofunkcyjnego mini traktorka do prac przy przygotowaniu kortów ziemnych do sezonu.</t>
  </si>
  <si>
    <t>Modernizacja obiektów sportowo-rekreacyjnych stanowiących własność Miasta Łodzi - Zakup urządzeń do pielęgnacji murawy stadionu lekkoatletycznego i transportowego pojazdu akumulatorowego.</t>
  </si>
  <si>
    <t>Modernizacja obiektów sportowo-rekreacyjnych stanowiących własność Miasta Łodzi - Wyposażenie pomieszczenia siłowni w urządzenia do ćwiczeń.</t>
  </si>
  <si>
    <t>Modernizacja obiektów sportowo-rekreacyjnych stanowiących własność miasta Łodzi - Modernizacja wjazdu głównego do Klubu.</t>
  </si>
  <si>
    <t>Łódzki Klub Jeździecki</t>
  </si>
  <si>
    <t>Modernizacja obiektów sportowo-rekreacyjnych stanowiących własnośc Miasta Łodzi - Modernizacja zagospodarowania terenów zielonych wokół toru kolarskiego.</t>
  </si>
  <si>
    <t>Modernizacja obiektów sportowo-rekreacyjnych stanowiących własność Miasta Łodzi - Zakup trybuny mobilnej oraz kontenera socjalnego na obiekt sportowy przy ul. Odrowąża 1.</t>
  </si>
  <si>
    <t>Uczniowski Klub Sportowy Sportowa Przygoda</t>
  </si>
  <si>
    <t>Przeprowadzenie prac pielęgnacyjnych i konserwacyjnych murawy stadionu lekkoatletycznego przy ul. Rudzkiej 37 w Łodzi w okresie jesiennym.</t>
  </si>
  <si>
    <t xml:space="preserve">Miejski Program Profilaktyki i Rozwiązywania Problemów Alkoholowych oraz Przeciwdziałania Narkomanii na lata 2022 - 2025 – Upowszechnianie sportu wśród dzieci i młodzieży szkolnej </t>
  </si>
  <si>
    <t>Wspieranie działań promujących styl życia  wolny od alkoholu i narkotyków, w tym także działań profilaktycznych o charakterze sportowym kierowanych do ogółu dzieci 
i młodzieży w ramach organizacji czasu wolnego jako alternatywa dla podejmowania zachowań ryzykownych</t>
  </si>
  <si>
    <t xml:space="preserve">Miejski Szkolny Związek Sportowy 
w Łodzi
</t>
  </si>
  <si>
    <t>Miejski Program Profilaktyki i Rozwiązywania Problemów Alkoholowych oraz Przeciwdziałania Narkomanii na lata 2022 - 2025 - Lubię Sport – ogólnodostępne zajęcia i imprezy sportowo-rekreacyjne dla najmłodszych łodzian</t>
  </si>
  <si>
    <t>Łódzka Akademia Karate Tradycyjnego</t>
  </si>
  <si>
    <t>Uczniowski Klub Sportowy Ratajczyk</t>
  </si>
  <si>
    <t>Łódzki Klub Piłkarski Kolejarz</t>
  </si>
  <si>
    <t>Miejski Program Profilaktyki i Rozwiązywania Problemów Alkoholowych oraz Przeciwdziałania Narkomanii na lat 2022 - 2025 - Lubię Sport – ogólnodostępne zajęcia i imprezy sportowo-rekreacyjne dla najmłodszych łodzian</t>
  </si>
  <si>
    <t>Uczniowski Klub Sportowy Kendo</t>
  </si>
  <si>
    <t>Miejski Program Profilaktyki i Rozwiązywania Problemów Alkoholowych oraz Przeciwdziałania Narkomanii na lata 2022 - 2025  - Lubię Sport – ogólnodostępne zajęcia i imprezy sportowo-rekreacyjne dla najmłodszych łodzian</t>
  </si>
  <si>
    <t>Stowarzyszenie Ewangelizacyjno-Charytatywne Mocni w Duchu</t>
  </si>
  <si>
    <t>Uczniowski Klub Sportowy Suples</t>
  </si>
  <si>
    <t>Łódzki Klub Oyama Karate Neko</t>
  </si>
  <si>
    <t>Klub Karate 44</t>
  </si>
  <si>
    <t>Łódzki Klub Judo</t>
  </si>
  <si>
    <t>Fundacja Agnieszki Domańskiej Olimpijka</t>
  </si>
  <si>
    <t>Międzyszkolny Klub Sportowy Łodzianka</t>
  </si>
  <si>
    <t>Miejski Program Profilaktyki i Rozwiązywania Problemów Akoholowych oraz Przeciwdziałania Narkomanii na lata 2022 - 2025 - Lubię Sport – ogólnodostępne zajęcia i imprezy sportowo-rekreacyjne dla najmłodszych łodzian</t>
  </si>
  <si>
    <t>Uczniowski Klub Sportowy G31</t>
  </si>
  <si>
    <t>Fundacja Pace</t>
  </si>
  <si>
    <t>Uczniowski Klub Sportowy Jungle Gym</t>
  </si>
  <si>
    <t>Miejski Program Profilaktyki i Rozwiązywania Problemów Alkoholowych oraz Przeciwdziałania Narkomanii na lata 2022 - 2025 -  Lubię Sport – ogólnodostępne zajęcia i imprezy sportowo-rekreacyjne dla najmłodszych łodzian</t>
  </si>
  <si>
    <t>Stowarzyszenie Akademia Lekkoatletyki</t>
  </si>
  <si>
    <t>Milan Club Polonia</t>
  </si>
  <si>
    <t>Uczniowski Klub Sportowy Master</t>
  </si>
  <si>
    <t xml:space="preserve">Fundacja
„Integracja JP II”
</t>
  </si>
  <si>
    <t>LKS Łódzka Akademia Zapasów</t>
  </si>
  <si>
    <t>Łódzki Klub Sportowy Głuchych</t>
  </si>
  <si>
    <t>Klub Sztuk Walki ŁKS Łódź Boks</t>
  </si>
  <si>
    <t>Międzynarodowe Stowarzyszenie Pomocy Słyszę Serce</t>
  </si>
  <si>
    <t>Klub Sportowy Jaszczur</t>
  </si>
  <si>
    <t>Uczniowski Klub Sportowy 35 Łódź – Dziecięca Szkółka Piłkarska</t>
  </si>
  <si>
    <t>Klub Sportowy Dragon</t>
  </si>
  <si>
    <t>Miejski Program Profilaktyki i Rozwiązywania Problemów Alkoholowych oraz Przeciwdziałania Narkomanii na lata 2022 - 2025 - Sport to zdrowie – udział we współzawodnictwie sportowym w kategoriach młodzików i juniorów</t>
  </si>
  <si>
    <t>Klub Sportowy Energetyk Łódź</t>
  </si>
  <si>
    <t>Uczniowski Klub Sportowy „UKS 41”</t>
  </si>
  <si>
    <t>Klub Sportowy Akademia – Judo Łódź</t>
  </si>
  <si>
    <t>Klub Sportowy SPORT PERFECT</t>
  </si>
  <si>
    <t>Uczniowski Klub Sportowy „46 Łódź”</t>
  </si>
  <si>
    <t>Międzyszkolny Klub Sportowy „Pałac Młodzieży – Łódź”</t>
  </si>
  <si>
    <t>Uczniowski Klub Sportowy „NOWA”</t>
  </si>
  <si>
    <t>Szkolny Klub Sportowy 137 Delfin - Łódź</t>
  </si>
  <si>
    <t>Uczniowski Klub Sportowy SP 149 Łódź</t>
  </si>
  <si>
    <t>Akademia Futbolu Sp. z.o.o.</t>
  </si>
  <si>
    <t>Międzyszkolny Uczniowski Klub Sportowy „Walley Synchron Dance”</t>
  </si>
  <si>
    <t>"HARASUTO" Karate Klub</t>
  </si>
  <si>
    <t>Łódzki Klub Karate SHOTOKAN</t>
  </si>
  <si>
    <t>Uczniowski Klub Łyżwiarski UKŁ SP 46</t>
  </si>
  <si>
    <t>Uczniowski Klub Sportowy ARASHI Łódź</t>
  </si>
  <si>
    <t>Miejski Program Profilaktyki i Rozwiązywania Problemów Alkoholowych oraz Przeciwdziałania Narkomanii na lata 2022 - 2025 - Łódź Sportowa - organizacja imprez sportowo-rekreacyjnych</t>
  </si>
  <si>
    <t>Regionalna Rada Olimpijska w Łodzi</t>
  </si>
  <si>
    <t>Klub Sportowy Olimp</t>
  </si>
  <si>
    <t>Miejski Program Profilaktyki i Rozwiązywania Problemów Alkoholowych oraz Przeciwdziałania Narkomanii na lata 2022 - 2025 -  Łódź Sportowa - organizacja imprez sportowo-rekreacyjnych</t>
  </si>
  <si>
    <t>Miejsi Program Profilaktyki i Rozwiązywania Problemów Alkoholowych oraz Przeciwdziałania Narkomanii na lata 2022 - 2025 - Łódź Sportowa - organizacja imprez sportowo-rekreacyjnych</t>
  </si>
  <si>
    <t>Stowarzyszenie Sport Dzieci i Młodzieży</t>
  </si>
  <si>
    <t>Miejski Program Profilaktyki i Rozwiązywania Problemów Alkoholowych oraz Przeciwdziałania narkomanii na lata 2022 - 2025 - Łódź Sportowa - organizacja imprez sportowo-rekreacyjnych</t>
  </si>
  <si>
    <t>Łódzki Klub Oyama Karate NEKO</t>
  </si>
  <si>
    <t>Uczniowski Parafialny Klub Sportowy „BULA”</t>
  </si>
  <si>
    <t>Miejski Program Profilaktyki i Rozwiązywania Problemów Alkoholowych oraz Przeciwdziałania Narkomanii na Lata 2022 - 2025 - Łódź Sportowa - organizacja imprez sportowo-rekreacyjnych</t>
  </si>
  <si>
    <t>Klub Sportowy Gwardia Łódź</t>
  </si>
  <si>
    <t>Klub Sportowy Szakale Bałut Łódź</t>
  </si>
  <si>
    <t>Międzyszkolny Klub Sportowy ŁODZIANKA</t>
  </si>
  <si>
    <t>Uczniowski Klub Sportowy NOWA</t>
  </si>
  <si>
    <t>Międzyszkolny Klub Sportowy Pałac Młodzieży</t>
  </si>
  <si>
    <t>Klub Sportowy 7 Coma 7</t>
  </si>
  <si>
    <t>BBRC Łódź</t>
  </si>
  <si>
    <t>Łódzki Klub Piłkarski KOLEJARZ</t>
  </si>
  <si>
    <t>Klub Sportowy Shark</t>
  </si>
  <si>
    <t>Uczniowski Klub Sportowy „SP 7”</t>
  </si>
  <si>
    <t>Fundacja Moniki Pyrek</t>
  </si>
  <si>
    <t>Miejski Program Profilaktyki i Rozwiązywania Prblemów Alkoholowych oraz Przeciwdziałania Narkomanii na lata 2022 - 2025 - Łódź Sportowa - organizacja imprez sportowo-rekreacyjnych</t>
  </si>
  <si>
    <t>Uczniowski Klub Sportowy MASTER</t>
  </si>
  <si>
    <t>Miejski Program Profilaktyki i Rozwiązywania Problemów Alkoholowych oraz Przeciwdziałania Narkomanii na lata 2022 - 2025- Łódź Sportowa - organizacja imprez sportowo-rekreacyjnych</t>
  </si>
  <si>
    <t>Klub Sympatyków Piłki Siatkowej</t>
  </si>
  <si>
    <t>Miejski Program Profilaktyki i Rozwiązywania  Problemów Alkoholowych oraz Przeciwdziałania Narkomanii na lata 2022 - 2025 - Łódź Sportowa - organizacja imprez sportowo-rekreacyjnych</t>
  </si>
  <si>
    <t>Polskie Stowarzyszenie Pływania na Wodach Otwartych</t>
  </si>
  <si>
    <t>Uczniowski Klub Sportowy Orientuś</t>
  </si>
  <si>
    <t>Fundacja Waldiego Serce na Dłoni</t>
  </si>
  <si>
    <t>Stowarzyszenie Centralnego Nurtu Basketu Amatorskiego</t>
  </si>
  <si>
    <t>Uczniowski Klub Sportowy ANILANA</t>
  </si>
  <si>
    <t>Akademicki Klub Sportowy Szkoła Mistrzostwa Sportowego im. Kazimierza Górskiego</t>
  </si>
  <si>
    <t>Widzew Łódź S.A.</t>
  </si>
  <si>
    <t>Międzyszkolny Klub Sportowy „TRÓJKA” Łódź</t>
  </si>
  <si>
    <t>Fundacja ŁKS</t>
  </si>
  <si>
    <t>WYDZIAŁ ZARZĄDZANIA KONTAKTAMI Z MIESZKAŃCAMI</t>
  </si>
  <si>
    <t>Prowadzenie punktu nieodpłatnej pomocy prawnej na terenie Łodzi w 2023 roku.</t>
  </si>
  <si>
    <t>Prowadzenie punktu nieodpłatnej pomocy prawnej</t>
  </si>
  <si>
    <t>Fundacja Młodzi Ludziom</t>
  </si>
  <si>
    <t>Fundacja Celeste</t>
  </si>
  <si>
    <t>Centrum Służby Rodzinie</t>
  </si>
  <si>
    <t>Fundacja Inter Vivos</t>
  </si>
  <si>
    <t>Prowadzenie punktu nieodpłatnego poradnictwa obywatelskiego na terenie Łodzi w 2023 roku</t>
  </si>
  <si>
    <t>Prowadzenie punktu nieodpłatnego poradnictwa obywatelskiego</t>
  </si>
  <si>
    <t>Fundacja Kamelot</t>
  </si>
  <si>
    <t>European Concetp Consulting Foundation</t>
  </si>
  <si>
    <t>Fundacja Togatus Pro Bono</t>
  </si>
  <si>
    <t>WYDZIAŁ ZDROWIA I SPRAW SPOŁECZNYCH</t>
  </si>
  <si>
    <t xml:space="preserve">Wspieranie działań kreujących postawy zdrowotne i społeczne wolne od zachowań ryzykownych, w tym także działań profilaktycznych o charakterze sportowym i kulturalnym kierowanych do ogółu społeczeństwa, w szczególności do dzieci i młodzieży (profilaktyka uniwersalna: alkohol, narkotyki, uzależnienia behawioralne) </t>
  </si>
  <si>
    <t>Miejski Programu Profilaktyki i Rozwiązywania Problemów Alkoholowych oraz Przeciwdziałania Narkomanii na lata 2022-2025</t>
  </si>
  <si>
    <t>SUBVENIO Fundacja Interwencji Kryzysowej i Pomocy Psychologicznej, 90-442 Łódź, al. Kościuszki 106/116</t>
  </si>
  <si>
    <t xml:space="preserve">Miejski Szkolny Związek Sportowy w Łodzi 90-426 Łódź 
ul. A. Struga 6
</t>
  </si>
  <si>
    <t xml:space="preserve">Stowarzyszenie Małych Dzieci, 
90-242 Łódź 
ul. Kopcińskiego 1/3
</t>
  </si>
  <si>
    <t xml:space="preserve">ZHP Chorągiew Łódzka Hufiec 
Łódź-Górna, 93-236 Łódź 
ul. Konspiracyjnego Wojska Polskiego 18
</t>
  </si>
  <si>
    <t>Polskie Towarzystwo Zapobiegania Narkomanii Oddział Łódzki, 90-514 Łódź, al. Kościuszki 48</t>
  </si>
  <si>
    <t>Fundacja Wsparcia Psychospołecznego, 91-036 Łódź, ul. Bydgoska 15/8</t>
  </si>
  <si>
    <t xml:space="preserve">Fundacja "Człowiek i Środowisko", 
92-538 Łódź 
ul. Bartoka 47/59
</t>
  </si>
  <si>
    <t xml:space="preserve">Prowadzenie zajęć opiekuńczych, edukacyjnych i rozwojowych oraz organizowanie różnorodnych form spędzania czasu wolnego dla dzieci i młodzieży z grupy zwiększonego ryzyka w ramach profilaktyki selektywnej </t>
  </si>
  <si>
    <t xml:space="preserve">Terenowy Komitet Ochrony Praw Dziecka, 90-406 Łódź
ul. Piotrkowska 17
</t>
  </si>
  <si>
    <t xml:space="preserve">Fundacja "INTEGRACJA JP II", 
93-281 Łódź 
Al. marsz. Śmigłego Rydza 24/26
</t>
  </si>
  <si>
    <t xml:space="preserve">STOWARZYSZENIE MONAR Poradnia Profilaktyki, Leczenia 
i Terapii Uzależnień, 93-376 Łódź ul. Tuszyńska 123/125 lok.3U
</t>
  </si>
  <si>
    <t xml:space="preserve">Zagospodarowanie czasu wolnego dzieci i młodzieży – podopiecznych ośrodków wsparcia dziennego w okresie ferii letnich, w formie wypoczynku wyjazdowego (kolonii profilaktycznych lub obozu profilaktycznego) </t>
  </si>
  <si>
    <t xml:space="preserve">Stowarzyszenie Ewangelizacyjno-Charytatywne Mocni w Duchu, 
90-058 Łódź, ul. Sienkiewicza 60
</t>
  </si>
  <si>
    <t xml:space="preserve">Oratorium św. Dominika Savio, 
90-046 Łódź, ul. Wodna 36
</t>
  </si>
  <si>
    <t xml:space="preserve">Z.O.W. Ochronka Bałucka Sióstr Salezjanek
91-745 Łódź, ul. Brauna 5
</t>
  </si>
  <si>
    <t>Centrum Służby Rodzinie, 93-162 Łódź, ul. Broniewskiego 1a</t>
  </si>
  <si>
    <t xml:space="preserve">Prowadzenie zajęć edukacyjnych i socjoterapeutycznych dla dzieci i młodzieży z grupy wysokiego ryzyka w ramach profilaktyki wskazującej oraz ich rodzin </t>
  </si>
  <si>
    <t xml:space="preserve">Stowarzyszenie Wspierania Rozwoju Dzieci i Młodzieży 
90-252 Łódź
ul. Jaracza 40
</t>
  </si>
  <si>
    <t xml:space="preserve">Stowarzyszenie MONAR. Poradnia Profilaktyki, Leczenia i Terapii Uzależnień w Łodzi  93-376 Łódź 
Ul. Tuszyńska 123/125
</t>
  </si>
  <si>
    <t xml:space="preserve">Fundacja PRAESTERNO, 00-714 Warszawa ul. Czerniakowska 26a/5 Ośrodek w Łodzi, 90-723 Łódź
ul. Zachodnia 99
</t>
  </si>
  <si>
    <t xml:space="preserve">Organizowanie i prowadzenie wsparcia dla rodzin osób z problemem alkoholowym oraz rodzin osób z problemem narkotykowym w formie specjalistycznych konsultacji i poradnictwa (m.in.: medycznego, psychologicznego, psychospołecznego, pedagogicznego, rodzinnego, prawnego, socjalnego), usług terapeutycznych oraz grup wsparcia </t>
  </si>
  <si>
    <t xml:space="preserve">Fundacja Centrum Praw Kobiet Oddział w Łodzi 
90-430 Łódź 
ul. Piotrkowska 115
</t>
  </si>
  <si>
    <t>Stowarzyszenie Wspierania Rozwoju Dzieci i Młodzieży, 90-252 Łódź ul. Jaracza 40</t>
  </si>
  <si>
    <t xml:space="preserve">Stowarzyszenie Promocji Zdrowia i Psychoterapii 91-837 Łódź ul. Franciszkańska 85 </t>
  </si>
  <si>
    <t xml:space="preserve">Terenowy Komitet Ochrony Praw Dziecka 90-406 Łódź 
Ul. Piotrkowska 17
</t>
  </si>
  <si>
    <t xml:space="preserve">Prowadzenie mediacji rodzinnych </t>
  </si>
  <si>
    <t xml:space="preserve">Fundacja Wsparcia Psychospołecznego 
91-036 Łódź
ul. Bydgoska 15/8
</t>
  </si>
  <si>
    <t xml:space="preserve">Wspieranie działalności organizacji/środowisk samopomocowych dla osób uzależnionych i współuzależnionych od alkoholu </t>
  </si>
  <si>
    <t>Stowarzyszenie Samopomocowe „Abakus” 90-408 Łódź ul. Próchnika 5</t>
  </si>
  <si>
    <t xml:space="preserve">Stowarzyszenie Abstynentów „U Siebie” 90-406 Łódź
ul. Piotrkowska 17 
</t>
  </si>
  <si>
    <t>Stowarzyszenie Przeciwdziałania Patologiom klub „Pod Wielbłądem” 93-155 Łódź ul. Karpia 65/67</t>
  </si>
  <si>
    <t xml:space="preserve">Bałuckie Stowarzyszenie Abstynentów „Rodzina”
91-027 Łódź
ul. Limanowskiego 196a
</t>
  </si>
  <si>
    <t xml:space="preserve">Stowarzyszenie Wspierania Rodziny "Bakcyl"
90-568 Łódź ul. Lipowa 71/25
</t>
  </si>
  <si>
    <t xml:space="preserve">Organizowanie i prowadzenie specjalistycznego poradnictwa dla osób z problemem alkoholowym oraz osób z problemem narkotykowym (m. in.: medycznego, psychologicznego, psychospołecznego, pedagogicznego, rodzinnego, prawnego, socjalnego) </t>
  </si>
  <si>
    <t xml:space="preserve">Terenowy Komitet Ochrony Praw Dziecka
90-406 Łódź 
Ul. Piotrkowska 17
</t>
  </si>
  <si>
    <t xml:space="preserve">Fundacja Praesterno 
90-723 Łódź, 
Ul. Zachodnia 99
</t>
  </si>
  <si>
    <t xml:space="preserve">Zwiększanie dostępności i skuteczności profesjonalnej terapii uzależnień dla osób z problemem narkotykowym </t>
  </si>
  <si>
    <t xml:space="preserve">Stowarzyszenie MONAR. Poradnia Profilaktyki, Leczenia i Terapii Uzależnień w Łodzi  93-376 Łódź 
ul. Tuszyńska 123/125
</t>
  </si>
  <si>
    <t xml:space="preserve">Polskie Towarzystwo Zapobiegania Narkomani Oddział Łódzki 90-514 Łódź
ul. Kościuszki 48
</t>
  </si>
  <si>
    <t xml:space="preserve">Fundacja Praesterno 
90-723 Łódź, 
ul. Zachodnia 99 
</t>
  </si>
  <si>
    <t>Przeprowadzenie badań ankietowych dot. używania alkoholu, narkotyków, papierosów, dopalaczy przez młodzież szkolną w ocenie uczniów wg. metodologii i standardów badań (ESPAD) "European School Survey Project on Alcohol and Drugs"</t>
  </si>
  <si>
    <t>Ogólnopolskim Stowarzyszeniem "RoPSAN Rodzice Przeciwko Sprzedaży Alkoholu Nieletnim", 02-791 Warszawa, ul. Braci Wagów 11/158</t>
  </si>
  <si>
    <t>Przeciwdziałanie uzależnieniom i patologiom społecznym, dotyczącego przeciwdziałania przemocy w rodzinie w zakresie Gminnego Programu Przeciwdziałania Przemocy w Rodzinie w zakresie: wykonywania obdukcji lekarskich dla osób dotkniętych przemocą</t>
  </si>
  <si>
    <t xml:space="preserve"> Gminny Program Przeciwdziałania Przemocy w Rodzinie oraz Ochrony Ofiar Przemocy w Rodzinie  </t>
  </si>
  <si>
    <t>Liga Kobiet Polskich – Łódzki Oddział Wojewódzki w Łodzi</t>
  </si>
  <si>
    <t xml:space="preserve">miejski </t>
  </si>
  <si>
    <t>Przeciwdziałanie uzależnieniom i patologiom społecznym, dotyczącego przeciwdziałania przemocy w rodzinie w zakresie Gminnego Programu Przeciwdziałania Przemocy w Rodzinie w zakresie: propagowania konstruktywnych metod rozwiązywania konfliktów w rodzinie, w tym procedur mediacji</t>
  </si>
  <si>
    <t>Przeciwdziałanie uzależnieniom i patologiom społecznym, dotyczącego przeciwdziałania przemocy w rodzinie w zakresie Gminnego Programu Przeciwdziałania Przemocy w Rodzinie w zakresie: organizowania i prowadzenia zajęć psychologa z rodziną w kryzysie</t>
  </si>
  <si>
    <t xml:space="preserve">Terenowy Komitet Ochrony Praw Dziecka w  Łodzi  </t>
  </si>
  <si>
    <t>Przeciwdziałanie uzależnieniom i patologiom społecznym, dotyczącego przeciwdziałania przemocy w rodzinie w zakresie Gminnego Programu Przeciwdziałania Przemocy w Rodzinie w zakresie: propagowanie konstruktywnych metod rozwiazywania konfliktów w rodzinie, w tym procedur mediacji</t>
  </si>
  <si>
    <t>Przeciwdziałanie uzależnieniom i patologiom społecznym, dotyczącego przeciwdziałania przemocy w rodzinie w zakresie Gminnego Programu Przeciwdziałania Przemocy w Rodzinie w zakresie: organizowania i prowadzenia zróżnicowanych form poradnictwa: psychologicznego, psychospołecznego, pedagogicznego, rodzinnego, prawnego, socjalnego</t>
  </si>
  <si>
    <t xml:space="preserve">Stowarzyszenie Wspierania Rozwoju Dzieci i Młodzieży </t>
  </si>
  <si>
    <t>Przeciwdziałanie uzależnieniom i patologiom społecznym, dotyczącego przeciwdziałania przemocy w rodzinie w zakresie Gminnego Programu Przeciwdziałania Przemocy w Rodzinie w zakresie: organizowania i prowadzenia zróżnicowanych form poradnictwa psychologicznego, psychospołecznego, pedagogicznego, rodzinnego, prawnego, socjalnego</t>
  </si>
  <si>
    <t xml:space="preserve">Fundacja Centrum Praw Kobiet Oddział w Łodzi </t>
  </si>
  <si>
    <t xml:space="preserve">Stowarzyszenie Promocji Zdrowia i Psychoterapii </t>
  </si>
  <si>
    <t xml:space="preserve">„Łódzki Tydzień Testowania HIV 
w ramach wsparcia działania Punktu Konsultacyjno-Diagnostycznego (PKD) w Łodzi 
w zakresie prowadzenia poradnictwa okołotestowego HIV/AIDS
</t>
  </si>
  <si>
    <t>Fundacja Edukacji Zdrowotnej Lepsze Jutro, 90-367 Łódź ul. 6 Sierpnia 42/22</t>
  </si>
  <si>
    <t>19a</t>
  </si>
  <si>
    <t>Warsztaty dla osob uzależnionych</t>
  </si>
  <si>
    <t>Stowarzyszenie Wspierania Rodziny "Bakcyl"</t>
  </si>
  <si>
    <t>19 a</t>
  </si>
  <si>
    <t>„Zdrowy Online, Szczęśliwy Offline"</t>
  </si>
  <si>
    <t>"IGO ART"                                               90-568 Łódź ul. Lipowa 71/25</t>
  </si>
  <si>
    <t>Podnoszenie świadomości zdrowotnej mieszkańców Miasta oraz prowadzenie działań promujących zdrowy styl życia, adresowanych w szczególności do dzieci, młodzieży i osób starszych</t>
  </si>
  <si>
    <t xml:space="preserve"> Oddział Rejonowy Polskiego Związku Emerytów Rencistów i Inwalidów w Łodzi  [Łódź-Bałuty]</t>
  </si>
  <si>
    <t>dotacja (konkurs)</t>
  </si>
  <si>
    <t xml:space="preserve">Propagowanie zdrowego stylu życia oraz edukacji zdrowotnej </t>
  </si>
  <si>
    <t>Miejski Szkolny Związek Sportowy w Łodzi</t>
  </si>
  <si>
    <t>Łódzki Uniwersytet Trzeciego Wieku im. Heleny Kretz</t>
  </si>
  <si>
    <t>Fundacja Nowe Horyzonty</t>
  </si>
  <si>
    <t>Propagowanie zdrowego stylu życia oraz edukacji zdrowotnej pn. „XXIX Ogólnopolskie Mistrzostwa Pierwszej Pomocy PCK”</t>
  </si>
  <si>
    <t>Polski Czerwony Krzyż – Łódzki Oddział Okręgowy</t>
  </si>
  <si>
    <t>Prowadzenie rehabilitacji leczniczej i psychologicznej osób niepełnosprawnych i ich rodzin -- „Lecznicza rehabilitacja domowa 2023”</t>
  </si>
  <si>
    <t>Prowadzenie rehabilitacji leczniczej i psychologicznej osób niepełnosprawnych i ich rodzin</t>
  </si>
  <si>
    <t>Polskie Towarzystwo Chorób Nerwowo-Mięśniowych Oddział Regionalny w Łodzi</t>
  </si>
  <si>
    <t>Prowadzenie rehabilitacji leczniczej i psychologicznej osób niepełnosprawnych i ich rodzin -- „REH-ARTE-ON”</t>
  </si>
  <si>
    <t>Łódzki Sejmik Osób Niepełnosprawnych</t>
  </si>
  <si>
    <t>Prowadzenia rehabilitacji leczniczej i psychologicznej osób niepełnosprawnych i ich rodzin. -- „Prowadzenie rehabilitacji osób niepełnosprawnych - dzieci ze spektrum autyzmu z aktualnym orzeczeniem o niepełnosprawności”</t>
  </si>
  <si>
    <t>Stowarzyszenie FUTURUM</t>
  </si>
  <si>
    <t xml:space="preserve">Prowadzenie rehabilitacji leczniczej i psychologicznej osób niepełnosprawnych i ich rodzin </t>
  </si>
  <si>
    <t>Towarzystwo Pomocy Niepełnosprawnym Oddział w Łodzi</t>
  </si>
  <si>
    <t>Towarzystwo Przyjaciół Dzieci Oddział Dzielnicowy Łódź – Widzew</t>
  </si>
  <si>
    <t>Prowadzenie rehabilitacji leczniczej i psychologicznej osób niepełnosprawnych i ich rodzin -- „Aktywność to też zdrowie”</t>
  </si>
  <si>
    <t>Fundacja "Dom w Łodzi"</t>
  </si>
  <si>
    <t>Prowadzenie rehabilitacji leczniczej i psychologicznej osób niepełnosprawnych i ich rodzin. -- „KTOŚ do pomocy cz. 2 - rehabilitacja psychologiczna podopiecznych Fundacji KTOŚ - osób niepełnosprawnych i ich rodzin z terenu miasta Łodzi”</t>
  </si>
  <si>
    <t>Fundacja „KTOŚ”</t>
  </si>
  <si>
    <t>Prowadzenie rehabilitacji leczniczej i psychologicznej osób niepełnosprawnych i ich rodzin -- „Diagnoza i rehabilitacja psychofizyczna osób starszych”</t>
  </si>
  <si>
    <t>Towarzystwo Przyjaciół Niepełnosprawnych</t>
  </si>
  <si>
    <t xml:space="preserve">Prowadzenie rehabilitacji leczniczej i psychologicznej osób niepełnosprawnych i ich rodzin -- „Nie jesteś sam – 2023” </t>
  </si>
  <si>
    <t>Stowarzyszenie na Rzecz Godności Życia Ludzkiego „Humane Vitae”</t>
  </si>
  <si>
    <t>Prowadzenie rehabilitacji leczniczej i psychologicznej osób niepełnosprawnych i ich rodzin. -- „Rehabilitacja lecznicza osób chorych na SM”</t>
  </si>
  <si>
    <t>Prowadzenie rehabilitacji leczniczej i psychologicznej osób niepełnosprawnych i ich rodzin -- „Prowadzenie rehabilitacji leczniczej, psychologicznej i muzykoterapii osób niepełnosprawnych i ich rodzin”</t>
  </si>
  <si>
    <t>Stowarzyszenie Łódzkiej Opieki Paliatywnej i Długoterminowej "Żyć Godnie"</t>
  </si>
  <si>
    <t>Prowadzenie zajęć rozwijających i podtrzymujących umiejętności samodzielnego funkcjonowania oraz włączania społecznego osób z niepełnosprawnościami</t>
  </si>
  <si>
    <t>Prowadzenie zajęć rozwijających i podtrzymujących umiejętności samodzielnego funkcjonowania oraz włączania społecznego osób z rozmaitymi niepełnosprawnościami</t>
  </si>
  <si>
    <t>Polski Związek Głuchych Oddział Łódzki</t>
  </si>
  <si>
    <t>Prowadzenie zajęć rozwijających i podtrzymujących umiejętności samodzielnego funkcjonowania oraz włączania społecznego osób z niepełnosprawnościami  -- „Integracyjne warsztaty sensoryczne 2023"</t>
  </si>
  <si>
    <t>Prowadzenie zajęć rozwijających i podtrzymujących umiejętności samodzielnego funkcjonowania oraz włączania społecznego osób z niepełnosprawnościami: „POJĄĆ GŁĘBIĘ ŁÓDŹ”</t>
  </si>
  <si>
    <t>Spółdzielnia Socjalna „RESTART”</t>
  </si>
  <si>
    <t>Prowadzenie zajęć rozwijających i podtrzymujących umiejętności samodzielnego funkcjonowania oraz włączania społecznego osób z niepełnosprawnościami –  „Rzeczywisty świat niewidomych”</t>
  </si>
  <si>
    <t>Polski Związek Niewidomych Okręg Łódzki</t>
  </si>
  <si>
    <t>Wydawanie publikacji i materiałów informacyjnych dla osób niepełnosprawnych oraz promujących twórczość osób niepełnosprawnych, poprzez przygotowanie „Poradnika dla osób zależnych i ich opiekunów”</t>
  </si>
  <si>
    <t>Wydawanie publikacji i materiałów informacyjnych dla osób niepełnosprawnych oraz promujących twórczość osób niepełnosprawnych</t>
  </si>
  <si>
    <t>Łódzkie Towarzystwo Alzheimerowskie</t>
  </si>
  <si>
    <t>dotacja (Art.19a)</t>
  </si>
  <si>
    <t>Prowadzenie zajęć rozwijających i podtrzymujących umiejętności samodzielnego funkcjonowania oraz włączania społecznego osób z niepełnosprawnościami (tytuł oferenta: „Neuroróżnorodni w Łodzi”)</t>
  </si>
  <si>
    <t xml:space="preserve">Fundacja Autism Team </t>
  </si>
  <si>
    <t>Prowadzenie zajęć rozwijających i podtrzymujących umiejętności samodzielnego funkcjonowania oraz włączania społecznego osób z niepełnosprawnościami” (tytuł oferenta: „Wystawa malarstwa osób niepełnosprawnych”)</t>
  </si>
  <si>
    <t>Stowarzyszenie Wsparcie Społeczne „Ja-Ty-My”</t>
  </si>
  <si>
    <t>Podnoszenie poziomu świadomości społecznej i rozwijanie wrażliwości na prawa osób niepełnosprawnych oraz wspieranie działań na rzecz przeciwdziałania dyskryminacji i stygmatyzacji osób z różnymi niepełnosprawnościami (tytuł oferenta: „Razem dla Onkobohaterów”)</t>
  </si>
  <si>
    <t>Podnoszenie poziomu świadomości społecznej i rozwijanie wrażliwości na prawa osób niepełnosprawnych oraz wspieranie działań na rzecz przeciwdziałania dyskryminacji
i stygmatyzacji osób z różnymi niepełnosprawnościami</t>
  </si>
  <si>
    <t>Fundacja dla Dzieci z Chorobami Nowotworowymi „Krwinka”</t>
  </si>
  <si>
    <t>Prowadzenie zajęć rozwijających i podtrzymujących umiejętności samodzielnego funkcjonowania oraz włączania społecznego osób z niepełnosprawnościami” (tytuł oferenta: „Spotkanie świąteczne dla członków organizacji pozarządowej”)</t>
  </si>
  <si>
    <t>Fundacja „PIOTRKOWSKA 17”</t>
  </si>
  <si>
    <t>Promowanie zdrowia i edukacji zdrowotnej dorosłych mieszkańców Łodzi, poprzez zorganizowanie „XIII Meetingu na rzecz walki z rakiem piersi i szyjki macicy”</t>
  </si>
  <si>
    <t>Fundacja „Carpe Diem”</t>
  </si>
  <si>
    <t>Organizowanie i prowadzenie specjalistycznego poradnictwa dla osób uzależnionych (tytuł oferenta: Przewodnik dla osób w kryzysie bezdomności, edycja 2023 – pn. „Gdzie zjeść, spać, umyć się, otrzymać wsparcie specjalistów. Przewodnik po Łodzi”</t>
  </si>
  <si>
    <t>Organizowanie i prowadzenie specjalistycznego poradnictwa dla osób uzależnionych</t>
  </si>
  <si>
    <t>CARITAS Archidiecezji Łódzkiej</t>
  </si>
  <si>
    <t>Powierzenie realizacji zadania publicznego w zakresie  podnoszenia świadomości zdrowotnej mieszkańców Miasta poprzez prowadzenie działań promujących zdrowy styl życia adresowane w szczególności dla oóśb starszych, ze szczególnym uwzględnieniem osób z rodzin, w których istnieje problem alkoholowy, w ramach realizacji zadania publicznego pn. Czas na aktywność - profilaktyka uzależnień</t>
  </si>
  <si>
    <t>Podnoszenie świadomości zdrowotnej mieszkańców Miasta poprzez prowadzenie działań promujących zdrowy styl życia adresowane w szczególności dla oóśb starszych, ze szczególnym uwzględnieniem osób z rodzin, w których istnieje problem alkoholowy</t>
  </si>
  <si>
    <t>Fundacja w Człowieku Widzieć Brata</t>
  </si>
  <si>
    <t>Powierzenie realizacji zadania publicznego w zakresie działalności na rzecz osób w wieku emerytalnym w ramach realizacji zadania publicznego pn.Cyfrowi Seniorzy</t>
  </si>
  <si>
    <t>Powierzenie realizacji zadania publicznego w zakresie działalności na rzecz osób w wieku emerytalnym</t>
  </si>
  <si>
    <t>SUBVENIO, Fundacja Interwencji Kryzysowej i Pomocy Psychologicznej</t>
  </si>
  <si>
    <t xml:space="preserve">19 a </t>
  </si>
  <si>
    <t>Mikrogranty dla seniorów</t>
  </si>
  <si>
    <t>Miejski Programu Profilaktyki i Rozwiązywania Problemów Alkoholowych oraz Przeciwdziałania Narkomanii na lata 2022-2025 Mikrogranty dla seniorów 2023</t>
  </si>
  <si>
    <t xml:space="preserve">Centrum Promocji i Rozwoju Inicjatyw Obywatelskich OPUS </t>
  </si>
  <si>
    <t>„Zorganizowanie Śniadania Wielkanocnego dla osób starszych, samotnych i wykluczonych społecznie”</t>
  </si>
  <si>
    <t>Centrum Służby Rodzinie                      ul. Broniewskiego 1a</t>
  </si>
  <si>
    <t>Miejski Programu Profilaktyki i Rozwiązywania Problemów Alkoholowych oraz Przeciwdziałania Narkomanii na lata 2022-2026</t>
  </si>
  <si>
    <t xml:space="preserve">Stowarzyszenie Missio Quotidiana </t>
  </si>
  <si>
    <t>„ZorganizowanieWigilii dla osób starszych, samotnych i wykluczonych społecznie”</t>
  </si>
  <si>
    <t>Program "Aktywizacja 60+"</t>
  </si>
  <si>
    <t xml:space="preserve">Przeprowadzenia działań na rzecz dzieci i młodzieży, dotyczących działań na rzecz dzieci przewlekle chorych - zapewnienie opieki pozamedycznej dla podopiecznych hospicjum stacjonarnego dla dzieci
</t>
  </si>
  <si>
    <t xml:space="preserve">Promocja zdrowego stylu życia, w tym profilaktyka wad postawy – zajęcia  
w szkołach 
</t>
  </si>
  <si>
    <t>Promocja zdrowego stylu życia, w tym profilaktyka wad postawy – zajęcia  
w szkołach. Zadanie realizowane w ramach współpracy z UNICEF</t>
  </si>
  <si>
    <t xml:space="preserve">Miejski Szkolny Związek Sportowy w Łodzi </t>
  </si>
  <si>
    <t>"Profilaktyka ciąż wśród nastolatek, chorób przenoszonych drogą płciową, w tym profilaktyka HIV"</t>
  </si>
  <si>
    <t>Owoc Spotkania</t>
  </si>
  <si>
    <t>zadanie wynikające z Programu współpracy</t>
  </si>
  <si>
    <t>zadanie nie wynikające z Programu współpracy</t>
  </si>
  <si>
    <r>
      <rPr>
        <sz val="10"/>
        <rFont val="Arial"/>
        <family val="2"/>
      </rPr>
      <t>Prowadzenie placówki wsparcia dziennego w formie opiekuńczej, funkcjonującej w obszarze rewitalizacji (Świetlica Środowiskowa „Iskierka Przyjaźni Dominika”, ul. Wodna 36) - umowa Nr 2/DZSP-ZSS/PWD-R/2021</t>
    </r>
  </si>
  <si>
    <r>
      <rPr>
        <sz val="10"/>
        <rFont val="Arial"/>
        <family val="2"/>
      </rPr>
      <t>Prowadzenie placówek wsparcia dziennego w formie opiekuńczej R</t>
    </r>
  </si>
  <si>
    <r>
      <rPr>
        <sz val="10"/>
        <rFont val="Arial"/>
        <family val="2"/>
      </rPr>
      <t>Oratorium im. św. Dominika Savio</t>
    </r>
  </si>
  <si>
    <r>
      <rPr>
        <sz val="10"/>
        <rFont val="Arial"/>
        <family val="2"/>
      </rPr>
      <t>Prowadzenie placówki wsparcia dziennego w formie opiekuńczej, funkcjonującej w obszarze rewitalizacji (Świetlica Środowiskowa, ul. Rewolucji 1905 r. Nr 7 lok. 2U) - umowa Nr 3/DZSP-ZSS/PWD-R/2021</t>
    </r>
  </si>
  <si>
    <r>
      <rPr>
        <sz val="10"/>
        <rFont val="Arial"/>
        <family val="2"/>
      </rPr>
      <t>Towarzystwo Przyjaciół Dzieci Łódzki Oddział Regionalny</t>
    </r>
  </si>
  <si>
    <r>
      <rPr>
        <sz val="10"/>
        <rFont val="Arial"/>
        <family val="2"/>
      </rPr>
      <t>Prowadzenie placówki wsparcia dziennego w formie opiekuńczej, funkcjonującej w obszarze rewitalizacji (Świetlica Opiekuńczo-Wychowawcza, ul. Bojowników Getta Warszawskiego 3)  - umowa Nr 4/DZSP-ZSS/PWD- R/2021</t>
    </r>
  </si>
  <si>
    <r>
      <rPr>
        <sz val="10"/>
        <rFont val="Arial"/>
        <family val="2"/>
      </rPr>
      <t>Prowadzenie placówki wsparcia dziennego w formie opiekuńczej, funkcjonującej poza obszarem rewitalizacji (Świetlica Środowiskowa „M.Łodzi Niegniewni”, ul.
Broniewskiego 1a) - umowa Nr 5/DZSP-ZSS/PWD/2021</t>
    </r>
  </si>
  <si>
    <r>
      <rPr>
        <sz val="10"/>
        <rFont val="Arial"/>
        <family val="2"/>
      </rPr>
      <t>Prowadzenie placówek wsparcia dziennego w formie opiekuńczej</t>
    </r>
  </si>
  <si>
    <r>
      <rPr>
        <sz val="10"/>
        <rFont val="Arial"/>
        <family val="2"/>
      </rPr>
      <t>Centrum Służby Rodzinie</t>
    </r>
  </si>
  <si>
    <r>
      <rPr>
        <sz val="10"/>
        <rFont val="Arial"/>
        <family val="2"/>
      </rPr>
      <t>Prowadzenie placówki wsparcia dziennego w formie opiekuńczej, funkcjonującej poza obszarem rewitalizacji (Ognisko Wychowawcze, ul. Gładka 39/41) - umowa Nr 6/DZSP-ZSS/PWD/2021</t>
    </r>
  </si>
  <si>
    <r>
      <rPr>
        <sz val="10"/>
        <rFont val="Arial"/>
        <family val="2"/>
      </rPr>
      <t>Towarzystwo Przyjaciół Dzieci Zarząd Oddziału Dzielnicowego Łódź-Górna</t>
    </r>
  </si>
  <si>
    <r>
      <rPr>
        <sz val="10"/>
        <rFont val="Arial"/>
        <family val="2"/>
      </rPr>
      <t>Prowadzenie placówki wsparcia dziennego w formie opiekuńczej, funkcjonującej poza obszarem rewitalizacji (Ognisko Wychowawcze, ul. Kolumny 311) - umowa Nr 7/DZSP-ZSS/PWD/2021</t>
    </r>
  </si>
  <si>
    <r>
      <rPr>
        <sz val="10"/>
        <rFont val="Arial"/>
        <family val="2"/>
      </rPr>
      <t>Prowadzenie placówki wsparcia dziennego w formie opiekuńczej, funkcjonującej poza obszarem rewitalizacji (Świetlica Środowiskowa, ul. Napoleońska 7/17) - umowa Nr 8/DZSP-ZSS/PWD/2021</t>
    </r>
  </si>
  <si>
    <r>
      <rPr>
        <sz val="10"/>
        <rFont val="Arial"/>
        <family val="2"/>
      </rPr>
      <t>Towarzystwo Przyjaciół Dzieci Oddział Dzielnicowy Łódź- Polesie</t>
    </r>
  </si>
  <si>
    <r>
      <rPr>
        <sz val="10"/>
        <rFont val="Arial"/>
        <family val="2"/>
      </rPr>
      <t>Prowadzenie placówki wsparcia dziennego w formie opiekuńczej, funkcjonującej poza obszarem rewitalizacji (Świetlica Środowiskowa, ul. Hufcowa 20a) - umowa Nr 9/DZSP-ZSS/PWD/2021</t>
    </r>
  </si>
  <si>
    <r>
      <rPr>
        <sz val="10"/>
        <rFont val="Arial"/>
        <family val="2"/>
      </rPr>
      <t>Prowadzenie placówki wsparcia dziennego w formie opiekuńczej, funkcjonującej poza obszarem rewitalizacji (Świetlica Środowiskowa, ul. Lorentza 1) - umowa Nr 10/DZSP-ZSS/PWD/2021</t>
    </r>
  </si>
  <si>
    <r>
      <rPr>
        <sz val="10"/>
        <rFont val="Arial"/>
        <family val="2"/>
      </rPr>
      <t>Prowadzenie placówki wsparcia dziennego w formie opiekuńczej, funkcjonującej poza obszarem rewitalizacji (Środowiskowe Ognisko Wychowawcze, ul. Giewont 28)  - umowa Nr 11/DZSP-ZSS/PWD/2021</t>
    </r>
  </si>
  <si>
    <r>
      <rPr>
        <sz val="10"/>
        <rFont val="Arial"/>
        <family val="2"/>
      </rPr>
      <t>Towarzystwo Przyjaciół Dzieci Oddział Dzielnicowy Łódź- Widzew</t>
    </r>
  </si>
  <si>
    <r>
      <rPr>
        <sz val="10"/>
        <rFont val="Arial"/>
        <family val="2"/>
      </rPr>
      <t>Prowadzenie placówki wsparcia dziennego w formie opiekuńczej, funkcjonującej poza obszarem rewitalizacji (Świetlica Opiekuńczo-Wychowawcza, ul. Lermontowa 7)
- umowa Nr 12/DZSP-ZSS/PWD/2021</t>
    </r>
  </si>
  <si>
    <r>
      <rPr>
        <sz val="10"/>
        <rFont val="Arial"/>
        <family val="2"/>
      </rPr>
      <t>Udzielanie schronienia w schronisku dla bezdomnych kobiet na 60 miejsc, zapewnienie posiłku oraz niezbędnego ubrania osobom tego pozbawionym (KWIETNIOWA 2/4 - SCHR. DLA KOBIET) - Umowa Nr 41/WWES-DWzPU/SCHR/2023</t>
    </r>
  </si>
  <si>
    <r>
      <rPr>
        <sz val="10"/>
        <rFont val="Arial"/>
        <family val="2"/>
      </rPr>
      <t>Udzielanie schronienia, zapewnienie posiłku oraz niezbędnego ubrania osobom tego pozbawionym</t>
    </r>
  </si>
  <si>
    <r>
      <rPr>
        <sz val="10"/>
        <rFont val="Arial"/>
        <family val="2"/>
      </rPr>
      <t>Towarzystwo Pomocy im. św. Brata Alberta Koło Łódzkie</t>
    </r>
  </si>
  <si>
    <r>
      <rPr>
        <sz val="10"/>
        <rFont val="Arial"/>
        <family val="2"/>
      </rPr>
      <t>Udzielanie schronienia w schronisku dla bezdomnych kobiet na 60 miejsc, zapewnienie posiłku oraz niezbędnego ubrania osobom tego pozbawionym (KWIETNIOWA 2/4 - SCHR. DLA KOBIET - X-XII 2023) - Umowa Nr 69/WWES-DWzPU/SCHR/2023</t>
    </r>
  </si>
  <si>
    <r>
      <rPr>
        <sz val="10"/>
        <rFont val="Arial"/>
        <family val="2"/>
      </rPr>
      <t>Udzielanie schronienia w schroniskach dla bezdomnych mężczyzn na łączną ilość 240 miejsc, zapewnienie posiłku oraz niezbędnego ubrania osobom tego pozbawionym (NOWE SADY I SZCZYTOWA - SCHR. DLA MĘŻCZYZN) - Umowa Nr 42/WWES-DWzPU/SCHR/2023</t>
    </r>
  </si>
  <si>
    <r>
      <rPr>
        <sz val="10"/>
        <rFont val="Arial"/>
        <family val="2"/>
      </rPr>
      <t>Realizacja programu osłonowego pn.: "Mieszkania wspomagane dla osób bezdomnych" - Umowa Nr 40/WWES-DWzPU/MW/2023</t>
    </r>
  </si>
  <si>
    <r>
      <rPr>
        <sz val="10"/>
        <rFont val="Arial"/>
        <family val="2"/>
      </rPr>
      <t>Realizacja programu osłonowego pn. Mieszkania wspierane dla osób bezdomnych</t>
    </r>
  </si>
  <si>
    <r>
      <rPr>
        <sz val="10"/>
        <rFont val="Arial"/>
        <family val="2"/>
      </rPr>
      <t>Realizacja programu osłonowego pn. "Świetlica dla osób bezdomnych" funkcjonującego w obszarze rewitalizacji - Umowa Nr 39/WWES-DWzPU/Ś/2023</t>
    </r>
  </si>
  <si>
    <r>
      <rPr>
        <sz val="10"/>
        <rFont val="Arial"/>
        <family val="2"/>
      </rPr>
      <t>Realizacja programu osłonowego pn. Świetlica dla osób bezdomnych</t>
    </r>
  </si>
  <si>
    <r>
      <rPr>
        <sz val="10"/>
        <rFont val="Arial"/>
        <family val="2"/>
      </rPr>
      <t>Realizacja programu osłonowego pn. "Autobus dla bezdomnych i potrzebujących" - Umowa Nr 38/WWES- DWzPU/A/2023</t>
    </r>
  </si>
  <si>
    <r>
      <rPr>
        <sz val="10"/>
        <rFont val="Arial"/>
        <family val="2"/>
      </rPr>
      <t>Realizacja programu osłonowego pn. Autobus dla bezdomnych i potrzebujących</t>
    </r>
  </si>
  <si>
    <r>
      <rPr>
        <sz val="10"/>
        <rFont val="Arial"/>
        <family val="2"/>
      </rPr>
      <t>Bezpłatna całodobowa łazienka z pralnią i suszarnią dla bezdomnych łodzian (w ramach budżetu obywatelskiego)
- Umowa nr 65/DZSP-ZSS/Łaźnia-ŁBO/2022</t>
    </r>
  </si>
  <si>
    <r>
      <rPr>
        <sz val="10"/>
        <rFont val="Arial"/>
        <family val="2"/>
      </rPr>
      <t>Bezpłatna całodobowa łazienka z pralnią i suszarnią dla bezdomnych łodzian</t>
    </r>
  </si>
  <si>
    <r>
      <rPr>
        <sz val="10"/>
        <rFont val="Arial"/>
        <family val="2"/>
      </rPr>
      <t>Stowarzyszenie Szczypta Dobra, Centrum Służby Rodzinie</t>
    </r>
  </si>
  <si>
    <r>
      <rPr>
        <sz val="10"/>
        <rFont val="Arial"/>
        <family val="2"/>
      </rPr>
      <t>Realizacja programu osłonowego pn."Bezpłatna całodobowa łazienka z pralnią i suszarnią dla bezdomnych łodzian" - Umowa nr 72/DZSP-ZSS/Łaźnia-
/2023</t>
    </r>
  </si>
  <si>
    <r>
      <rPr>
        <sz val="10"/>
        <rFont val="Arial"/>
        <family val="2"/>
      </rPr>
      <t>Realizacja programu osłonowego pn. Bezpłatna całodobowa łazienka z pralnią i suszarnią dla bezdomnych łodzian</t>
    </r>
  </si>
  <si>
    <r>
      <rPr>
        <sz val="10"/>
        <rFont val="Arial"/>
        <family val="2"/>
      </rPr>
      <t>Prowadzenie jednostki specjalistycznego poradnictwa - umowa Nr 23/WWES-DWzPU/JSP/2023</t>
    </r>
  </si>
  <si>
    <r>
      <rPr>
        <sz val="10"/>
        <rFont val="Arial"/>
        <family val="2"/>
      </rPr>
      <t>Prowadzenie jednostek specjalistycznego poradnictwa</t>
    </r>
  </si>
  <si>
    <r>
      <rPr>
        <sz val="10"/>
        <rFont val="Arial"/>
        <family val="2"/>
      </rPr>
      <t>Fundacja Wsparcia Psychospołecznego</t>
    </r>
  </si>
  <si>
    <r>
      <rPr>
        <sz val="10"/>
        <rFont val="Arial"/>
        <family val="2"/>
      </rPr>
      <t>Organizowanie i świadczenie usług opiekuńczych w miejscu zamieszkania - Umowa Nr 20/WWES- DWzPU/UO/2023</t>
    </r>
  </si>
  <si>
    <r>
      <rPr>
        <sz val="10"/>
        <rFont val="Arial"/>
        <family val="2"/>
      </rPr>
      <t>Organizowanie i świadczenie usług opiekuńczych, w tym specjalistycznych, w miejscu zamieszkania, z wyłączeniem specjalistycznych usług opiekuńczych dla osób z zaburzeniami psychicznymi</t>
    </r>
  </si>
  <si>
    <r>
      <rPr>
        <sz val="10"/>
        <rFont val="Arial"/>
        <family val="2"/>
      </rPr>
      <t>Fundacja SeniorApp</t>
    </r>
  </si>
  <si>
    <r>
      <rPr>
        <sz val="10"/>
        <rFont val="Arial"/>
        <family val="2"/>
      </rPr>
      <t>Organizowanie i świadczenie usług opiekuńczych w miejscu zamieszkania - Umowa Nr 43/WWES- DWzPU/UO/2023</t>
    </r>
  </si>
  <si>
    <r>
      <rPr>
        <sz val="10"/>
        <rFont val="Arial"/>
        <family val="2"/>
      </rPr>
      <t>Łódzki Oddział Okręgowy Polskiego Czerwonego Krzyża, Polski Komitet Pomocy Społecznej Zarząd Okręgowy w Łodzi,
Fundacja Pomocy Niepełnosprawnym „Okaż Serce”,
Zbór Kościoła Chrześcijan Baptystów</t>
    </r>
  </si>
  <si>
    <r>
      <rPr>
        <sz val="10"/>
        <rFont val="Arial"/>
        <family val="2"/>
      </rPr>
      <t>Organizowanie i świadczenie specjalistycznych usług opiekuńczych w miejscu zamieszkania dla osób z zaburzeniami psychicznymi - Umowa Nr 48/WWES- DWzPU/SUOZAB/2023</t>
    </r>
  </si>
  <si>
    <r>
      <rPr>
        <sz val="10"/>
        <rFont val="Arial"/>
        <family val="2"/>
      </rPr>
      <t>Organizowanie i świadczenie specjalistycznych usług opiekuńczych w miejscu zamieszkania dla osób z zaburzeniami psychicznymi</t>
    </r>
  </si>
  <si>
    <r>
      <rPr>
        <sz val="10"/>
        <rFont val="Arial"/>
        <family val="2"/>
      </rPr>
      <t>Towarzystwo Przyjaciół Niepełnosprawnych</t>
    </r>
  </si>
  <si>
    <r>
      <rPr>
        <sz val="10"/>
        <rFont val="Arial"/>
        <family val="2"/>
      </rPr>
      <t>Prowadzenie dziennego domu pomocy (ul. Odolanowska 46) - umowa Nr 8/WWES-DWzPU/DDP/2023</t>
    </r>
  </si>
  <si>
    <r>
      <rPr>
        <sz val="10"/>
        <rFont val="Arial"/>
        <family val="2"/>
      </rPr>
      <t>Prowadzenie dziennych domów pomocy</t>
    </r>
  </si>
  <si>
    <r>
      <rPr>
        <sz val="10"/>
        <rFont val="Arial"/>
        <family val="2"/>
      </rPr>
      <t>Caritas Archidiecezji Łódzkiej</t>
    </r>
  </si>
  <si>
    <r>
      <rPr>
        <sz val="10"/>
        <rFont val="Arial"/>
        <family val="2"/>
      </rPr>
      <t>Prowadzenie dziennego domu pomocy (ul. Gdańska 111) umowa Nr 7/WWES-DWzPU/DDP/2023</t>
    </r>
  </si>
  <si>
    <r>
      <rPr>
        <sz val="10"/>
        <rFont val="Arial"/>
        <family val="2"/>
      </rPr>
      <t>Prowadzenie dziennego domu pomocy dla osób z niepełnosprawnościami oraz osób starszych - umowa Nr 19/WWES-DWzPU/DDPON/2023</t>
    </r>
  </si>
  <si>
    <r>
      <rPr>
        <sz val="10"/>
        <rFont val="Arial"/>
        <family val="2"/>
      </rPr>
      <t>Prowadzenie domu dziennego pobytu dla osób z niepełnosprawnościami i osób starszych</t>
    </r>
  </si>
  <si>
    <r>
      <rPr>
        <sz val="10"/>
        <rFont val="Arial"/>
        <family val="2"/>
      </rPr>
      <t>Stowarzyszenie Młodzieży I Osób z Problemami Psychicznymi, Ich Rodzin I Przyjaciół "Pomost"</t>
    </r>
  </si>
  <si>
    <r>
      <rPr>
        <sz val="10"/>
        <rFont val="Arial"/>
        <family val="2"/>
      </rPr>
      <t>Prowadzenie ośrodka wsparcia dla osób z zaburzeniami psychicznymi w formie środowiskowych domów samopomocy - Umowa Nr 17/WWES-DWzPU/ŚDS/2023</t>
    </r>
  </si>
  <si>
    <r>
      <rPr>
        <sz val="10"/>
        <rFont val="Arial"/>
        <family val="2"/>
      </rPr>
      <t>Prowadzenie i rozwój infrastruktury ośrodków wsparcia dla osób z zaburzeniami psychicznymi w formie środowiskowych domów samopomocy</t>
    </r>
  </si>
  <si>
    <r>
      <rPr>
        <sz val="10"/>
        <rFont val="Arial"/>
        <family val="2"/>
      </rPr>
      <t>Prowadzenie ośrodków wsparcia dla osób z zaburzeniami psychicznymi w formie środowiskowych domów samopomocy - Umowa Nr 21/WWES-DWzPU/ŚDS/2023</t>
    </r>
  </si>
  <si>
    <r>
      <rPr>
        <sz val="10"/>
        <rFont val="Arial"/>
        <family val="2"/>
      </rPr>
      <t>Polskie Stowarzyszenie na Rzecz Osób z Niepełnosprawnością Intelektualną - Koło w Łodzi</t>
    </r>
  </si>
  <si>
    <r>
      <rPr>
        <sz val="10"/>
        <rFont val="Arial"/>
        <family val="2"/>
      </rPr>
      <t>Prowadzenie ośrodków wsparcia dla osób z zaburzeniami psychicznymi w formie środowiskowych domów samopomocy -Umowa Nr 22/WWES-DWzPU/ŚDS/2023</t>
    </r>
  </si>
  <si>
    <r>
      <rPr>
        <sz val="10"/>
        <rFont val="Arial"/>
        <family val="2"/>
      </rPr>
      <t>Łódzkie Towarzystwo Alzheimerowskie</t>
    </r>
  </si>
  <si>
    <r>
      <rPr>
        <sz val="10"/>
        <rFont val="Arial"/>
        <family val="2"/>
      </rPr>
      <t>Prowadzenie ośrodków wsparcia dla osób z zaburzeniami psychicznymi w formie środowiskowych domów samopomocy - Umowa Nr 28/WWES-DWzPU/ŚDS/2023</t>
    </r>
  </si>
  <si>
    <r>
      <rPr>
        <sz val="10"/>
        <rFont val="Arial"/>
        <family val="2"/>
      </rPr>
      <t>Krajowe Towarzystwo Autyzmu Oddział w Łodzi</t>
    </r>
  </si>
  <si>
    <r>
      <rPr>
        <sz val="10"/>
        <rFont val="Arial"/>
        <family val="2"/>
      </rPr>
      <t>Prowadzenie ośrodków wsparcia dla osób z zaburzeniami psychicznymi w formie środowiskowych domów samopomocy (Prowadzenie ośrodków wsparcia dla osób z zaburzeniami psychicznymi w formie środowiskowego Domu Samopomocy typu A wraz z Filią typu ABCD) - Umowa Nr 45/WWES-DWzPU/ŚDS/2023</t>
    </r>
  </si>
  <si>
    <r>
      <rPr>
        <sz val="10"/>
        <rFont val="Arial"/>
        <family val="2"/>
      </rPr>
      <t>Prowadzenie ośrodków wsparcia dla osób z zaburzeniami psychicznymi w formie środowiskowych domów samopomocy (Prowadzenie ośrodka wsparcia dla osób z chorobami otępiennymi w formie środowiskowego domu samopomocy) - Umowa Nr 46/WWES-DWzPU/ŚDS/2023</t>
    </r>
  </si>
  <si>
    <r>
      <rPr>
        <sz val="10"/>
        <rFont val="Arial"/>
        <family val="2"/>
      </rPr>
      <t>Utworzenie wieloprofilowego ŚDS z przewagą uczestników ze sprzężonymi niepełnosprawnościami - Umowa Nr 70/WWES-DWzPU/ŚDS/2023</t>
    </r>
  </si>
  <si>
    <r>
      <rPr>
        <sz val="10"/>
        <rFont val="Arial"/>
        <family val="2"/>
      </rPr>
      <t>Prowadzenie ośrodków wsparcia dla osób z zaburzeniami psychicznymi w formie klubów samopomocy - Umowa Nr 1/WWES-DWzPU/KS/2023</t>
    </r>
  </si>
  <si>
    <r>
      <rPr>
        <sz val="10"/>
        <rFont val="Arial"/>
        <family val="2"/>
      </rPr>
      <t>Prowadzenie i rozwój infrastruktury ośrodków wsparcia dla osób z zaburzeniami psychicznymi w formie klubów samopomocy dla osób z zaburzeniami psychicznymi</t>
    </r>
  </si>
  <si>
    <r>
      <rPr>
        <sz val="10"/>
        <rFont val="Arial"/>
        <family val="2"/>
      </rPr>
      <t>Klub Lokalnej Integracji "LONIA"</t>
    </r>
  </si>
  <si>
    <r>
      <rPr>
        <sz val="10"/>
        <rFont val="Arial"/>
        <family val="2"/>
      </rPr>
      <t>Prowadzenie ośrodków wsparcia dla osób z zaburzeniami psychicznymi w formie klubów samopomocy - Umowa Nr 18/WWES-DWzPU/KS/2023</t>
    </r>
  </si>
  <si>
    <r>
      <rPr>
        <sz val="10"/>
        <rFont val="Arial"/>
        <family val="2"/>
      </rPr>
      <t>Prowadzenie ośrodków wsparcia dla osób z zaburzeniami psychicznymi w formie klubów samopomocy (Prowadzenie ośrodka wsparcia dla osób z zaburzeniami psychicznymi w formie Klubu Samopomocy - "WIĘŹ") - Umowa Nr 47/WWES-DWzPU/KS/2023</t>
    </r>
  </si>
  <si>
    <r>
      <rPr>
        <sz val="10"/>
        <rFont val="Arial"/>
        <family val="2"/>
      </rPr>
      <t>Prowadzenie ośrodka wsparcia dla osób z zaburzeniami psychicznymi w formie klubu samopomocy (Prowadzenie ośrodka wsparcia dla osób z chorobami otępiennymi w formie klubu samopomocy) - Umowa Nr 71/WWES- DWzPU/KS/2023</t>
    </r>
  </si>
  <si>
    <r>
      <rPr>
        <sz val="10"/>
        <rFont val="Arial"/>
        <family val="2"/>
      </rPr>
      <t>Prowadzenie i zapewnienie miejsc w mieszkaniu chronionym wspieranym w obszarze rewitalizacji dla 5 osób z zaburzeniami psychicznymi o mniejszym stopniu samodzielności / wymagających większej intenstywności usług (WSCHODNIA 42 LOK. 3) - Umowa Nr 32/WWES- DWzPU/MCH-ON/R/2023</t>
    </r>
  </si>
  <si>
    <r>
      <rPr>
        <sz val="10"/>
        <rFont val="Arial"/>
        <family val="2"/>
      </rPr>
      <t>Prowadzenie mieszkań chronionych dla osób z różnymi niepełnosprawnosciami R</t>
    </r>
  </si>
  <si>
    <r>
      <rPr>
        <sz val="10"/>
        <rFont val="Arial"/>
        <family val="2"/>
      </rPr>
      <t>Prowadzenie i zapewnienie miejsc w mieszkaniu chronionym treningowym w obszarze rewitalizacji dla 3 osób z zaburzeniami psychicznymi o większym stopniu samodzielności (SIENKIEWICZA 56 LOK. 16) - Umowa Nr 33/WWES-DWzPU/MCH-ON/R/2023</t>
    </r>
  </si>
  <si>
    <r>
      <rPr>
        <sz val="10"/>
        <rFont val="Arial"/>
        <family val="2"/>
      </rPr>
      <t>Prowadzenie i zapewnienie miejsc w mieszkaniu chronionym wspieranym dla 5 osób z zaburzeniami psychicznymi, funkcjonującego w obszarze rewitalizacji (WŁÓKIENNICZA 3 LOK. 12) - Umowa Nr 34/WWES- DWzPU/MCH-ON/R/2023</t>
    </r>
  </si>
  <si>
    <r>
      <rPr>
        <sz val="10"/>
        <rFont val="Arial"/>
        <family val="2"/>
      </rPr>
      <t>Prowadzenie i zapewnienie miejsc w mieszkaniu chronionym wspieranym w obszarze rewitalizacji dla 5 osób z niepełnosprawnością ruchową i sprzężoną (Odważnie  w niezależność") (SIENKIEWICZA 79 LOK. 5) - Umowa Nr 50/WWES-DWzPU/MCH-ON/R/2023</t>
    </r>
  </si>
  <si>
    <r>
      <rPr>
        <sz val="10"/>
        <rFont val="Arial"/>
        <family val="2"/>
      </rPr>
      <t>Międzynarodowe Stowarzyszenie Pomocy "Słyszę Serce"</t>
    </r>
  </si>
  <si>
    <r>
      <rPr>
        <sz val="10"/>
        <rFont val="Arial"/>
        <family val="2"/>
      </rPr>
      <t>Prowadzenie i zapewnienie miejsc w mieszkaniu chronionym treningowym w obszarze rewitalizacji dla 3 osób z niepełnosprawnością ruchową i sprzężoną („Razem w niezależność”) (KILIŃSKIEGO 39 LOK. 2) - Umowa Nr 53/WWES-DWzPU/MCH-ON/R/2023</t>
    </r>
  </si>
  <si>
    <r>
      <rPr>
        <sz val="10"/>
        <rFont val="Arial"/>
        <family val="2"/>
      </rPr>
      <t>Międzynarodowe Stowarzyszenie Pomocy "Słyszę Serce",
Fundacja Aktywnej Rehabilitacji FAR</t>
    </r>
  </si>
  <si>
    <r>
      <rPr>
        <sz val="10"/>
        <rFont val="Arial"/>
        <family val="2"/>
      </rPr>
      <t>Prowadzenie mieszkania chronionego wspieranego dla 5 osób z niepełnosprawnością intelektualną w obszarze rewitalizacji - umowa Nr 14/DZSP-ZSS/MCH/R/2020</t>
    </r>
  </si>
  <si>
    <r>
      <rPr>
        <sz val="10"/>
        <rFont val="Arial"/>
        <family val="2"/>
      </rPr>
      <t>Prowadzenie mieszkań chronionych (różnego typu) dla osób z różnymi niepełnosprawnościami - umowa Nr 5/DSP-ZSS/MCH/2020</t>
    </r>
  </si>
  <si>
    <r>
      <rPr>
        <sz val="10"/>
        <rFont val="Arial"/>
        <family val="2"/>
      </rPr>
      <t>Prowadzenie mieszkań chronionych dla osób z różnymi niepełnosprawnosciami</t>
    </r>
  </si>
  <si>
    <r>
      <rPr>
        <sz val="10"/>
        <rFont val="Arial"/>
        <family val="2"/>
      </rPr>
      <t>Prowadzenie i zapewnienie miejsc w mieszkaniach treningowych dla osób opuszczających pieczę zastępczą w rozumieniu ustawy z dnia 9 czerwca 2011 r. o wspieraniu rodziny i systemie pieczy zastępczej, funkcjonujących w obszarze rewitalizacji w lokalach zasobu mieszkaniowego Miasta Łodzi – „Moje miejsce na ziemi - kompleksowe wsparcie młodzieży usamodzielnianej po opuszczeniu pieczy zastępczej w ramach prowadzenia mieszkań treningowych” (dla 3  osób przy ul. Narutowicza 4 lok. nr 9; dla 6 osób przy ul. Narutowicza 12 lok. nr 8 a-e; dla 5 osób przy ul.
Narutowicza 12 lok. nr 2-6; dla 4 osób przy ul. Tuwima 33 lok. nr 12 a-d; dla 5 osób przy ul. Sienkiewicza 56 lok. nr 2 a-e; dla 4 osób przy ul. Gdańskiej 1 lok. nr 13-16 i lok. 1U)
- umowa Nr 29/WWES-DWzPU/MCH-PZ/R/2023</t>
    </r>
  </si>
  <si>
    <r>
      <rPr>
        <sz val="10"/>
        <rFont val="Arial"/>
        <family val="2"/>
      </rPr>
      <t>Prowadzenie mieszkań chronionych dla pełnoletnich wychowanków opuszczających formy pieczy zastępczej</t>
    </r>
  </si>
  <si>
    <r>
      <rPr>
        <sz val="10"/>
        <rFont val="Arial"/>
        <family val="2"/>
      </rPr>
      <t>Fundacja Szczęśliwej Drogi</t>
    </r>
  </si>
  <si>
    <r>
      <rPr>
        <sz val="10"/>
        <rFont val="Arial"/>
        <family val="2"/>
      </rPr>
      <t>Prowadzenie domu dla matek z małoletnimi dziećmi i kobiet w ciąży - umowa Nr 35/DPr-ZSS/DSM/2018 i Nr 66/WWES-DWzPU/DSM/2023</t>
    </r>
  </si>
  <si>
    <r>
      <rPr>
        <sz val="10"/>
        <rFont val="Arial"/>
        <family val="2"/>
      </rPr>
      <t>Prowadzenie domu dla matek z małoletnimi dziećmi i kobiet w ciąży</t>
    </r>
  </si>
  <si>
    <r>
      <rPr>
        <sz val="10"/>
        <rFont val="Arial"/>
        <family val="2"/>
      </rPr>
      <t>Prowadzenie domu pomocy społecznej dla dorosłych niepełnosprawnych intelektualnie mężczyzn - umowa Nr 16/WWES-DWzPU/DPS/2023</t>
    </r>
  </si>
  <si>
    <r>
      <rPr>
        <sz val="10"/>
        <rFont val="Arial"/>
        <family val="2"/>
      </rPr>
      <t>Prowadzenie domów pomocy społecznej</t>
    </r>
  </si>
  <si>
    <r>
      <rPr>
        <sz val="10"/>
        <rFont val="Arial"/>
        <family val="2"/>
      </rPr>
      <t>Fundacja im. Brata Alberta</t>
    </r>
  </si>
  <si>
    <r>
      <rPr>
        <sz val="10"/>
        <rFont val="Arial"/>
        <family val="2"/>
      </rPr>
      <t>Prowadzenie domu pomocy społecznej o zasięgu ponadgminnym dla osób przewlekle psychicznie chorych - umowa Nr 3/WWES-DWzPU/DPS/2023</t>
    </r>
  </si>
  <si>
    <r>
      <rPr>
        <sz val="10"/>
        <rFont val="Arial"/>
        <family val="2"/>
      </rPr>
      <t>Zgromadzenie Sióstr Służebniczek NMP NP Prowincja Łódzka</t>
    </r>
  </si>
  <si>
    <r>
      <rPr>
        <sz val="10"/>
        <rFont val="Arial"/>
        <family val="2"/>
      </rPr>
      <t>Udzielanie pomocy i wsparcia osobom lub rodzinom dotkniętym przemocą, zmuszonym do opuszczenia dotychczasowego miejsca zamieszkania bądź pobytu - prowadzenie specjalistycznego ośrodka wsparcia dla ofiar przemocy w rodzinie - umowa Nr 21/DZSP- ZSS/GPPPwR/2021</t>
    </r>
  </si>
  <si>
    <r>
      <rPr>
        <sz val="10"/>
        <rFont val="Arial"/>
        <family val="2"/>
      </rPr>
      <t>Prowadzenie specjalistycznego ośrodka wsparcia dla ofiar przemocy w rodzinie</t>
    </r>
  </si>
  <si>
    <r>
      <rPr>
        <sz val="10"/>
        <rFont val="Arial"/>
        <family val="2"/>
      </rPr>
      <t>Stowarzyszenie Promocji Zdrowia i Psychoterapii</t>
    </r>
  </si>
  <si>
    <r>
      <rPr>
        <sz val="10"/>
        <rFont val="Arial"/>
        <family val="2"/>
      </rPr>
      <t>Prowadzenie działań resocjalizacyjnych i opiekuńczych wobec osób z problemem alkoholowym - prowadzenie hostelu dla osób uzależnionych od alkoholu w obszarze rewitalizacji (Hostel przy ul. 28 Pułku Strzelców Kaniowskich 58 lok. 6) - Umowa Nr 30/WWES- DWzPU/MPPiRPA/2023</t>
    </r>
  </si>
  <si>
    <r>
      <rPr>
        <sz val="10"/>
        <rFont val="Arial"/>
        <family val="2"/>
      </rPr>
      <t>Organizowanie i prowadzenie hosteli dla osób z problemem alkoholowym R</t>
    </r>
  </si>
  <si>
    <r>
      <rPr>
        <sz val="10"/>
        <rFont val="Arial"/>
        <family val="2"/>
      </rPr>
      <t>Stowarzyszenie Samopomocowe ABAKUS</t>
    </r>
  </si>
  <si>
    <r>
      <rPr>
        <sz val="10"/>
        <rFont val="Arial"/>
        <family val="2"/>
      </rPr>
      <t>Prowadzenie działań resocjalizacyjnych i opiekuńczych wobec osób z problemem alkoholowym - prowadzenie hostelu dla osób uzależnionych od alkoholu w obszarze rewitalizacji (Hostel przy ul. Próćhnika 5) - Umowa Nr 31/WWES-DWzPU/MPPiRPA/2023</t>
    </r>
  </si>
  <si>
    <r>
      <rPr>
        <sz val="10"/>
        <rFont val="Arial"/>
        <family val="2"/>
      </rPr>
      <t>Zwiększenie dostępności pomocy w formie dożywiania dla osób z problemem alkoholowym i członków ich rodzin, w tym:  Prowadzenie punktu pomocy charytatywnej funkcjonującego w obszarze rewitalizacji - Umowa Nr 4/WWES-DWzPU/MPPiRPA/2023</t>
    </r>
  </si>
  <si>
    <r>
      <rPr>
        <sz val="10"/>
        <rFont val="Arial"/>
        <family val="2"/>
      </rPr>
      <t>Zwiększenie dostępności pomocy dla osób z problemem alkoholowym i członków ich rodzin w formie dożywiania</t>
    </r>
  </si>
  <si>
    <r>
      <rPr>
        <sz val="10"/>
        <rFont val="Arial"/>
        <family val="2"/>
      </rPr>
      <t>Zwiększenie dostępności pomocy w formie dożywiania dla osób z problemem alkoholowym i członków ich rodzin, w tym: Prowadzenie jadłodajni, kuchni społecznych dla osób z problemem alkoholowym i członków ich rodzin (dorosłych i dzieci) - Umowa Nr 9/WWES-DWzPU/MPPiRPA/2023</t>
    </r>
  </si>
  <si>
    <r>
      <rPr>
        <sz val="10"/>
        <rFont val="Arial"/>
        <family val="2"/>
      </rPr>
      <t>Zwiększenie dostępności pomocy w formie dożywiania dla osób z problemem alkoholowym i członków ich rodzin, w tym: Prowadzenie jadłodajni, kuchni społecznych dla osób z problemem alkoholowym i członków ich rodzin (dorosłych i dzieci) - Umowa Nr 24/WWES-DWzPU/MPPiRPA/2023</t>
    </r>
  </si>
  <si>
    <r>
      <rPr>
        <sz val="10"/>
        <rFont val="Arial"/>
        <family val="2"/>
      </rPr>
      <t>Zarząd Okręgowy Polskiego Komitetu Pomocy Społecznej w Łodzi</t>
    </r>
  </si>
  <si>
    <r>
      <rPr>
        <sz val="10"/>
        <rFont val="Arial"/>
        <family val="2"/>
      </rPr>
      <t>Zwiększenie dostępności pomocy w formie dożywiania dla osób z problemem alkoholowym i członków ich rodzin, w tym: Prowadzenie jadłodajni, kuchni społecznych dla osób z problemem alkoholowym i członków ich rodzin (dorosłych i dzieci) - Umowa Nr 35/WWES-DWzPU/MPPiRPA/2023</t>
    </r>
  </si>
  <si>
    <r>
      <rPr>
        <sz val="10"/>
        <rFont val="Arial"/>
        <family val="2"/>
      </rPr>
      <t>Stacja Opieki Śordowiskowej Konwentu Bonifratrów w Łodzi</t>
    </r>
  </si>
  <si>
    <r>
      <rPr>
        <sz val="10"/>
        <rFont val="Arial"/>
        <family val="2"/>
      </rPr>
      <t>Zwiększenie dostępności pomocy w formie dożywiania dla osób z problemem alkoholowym i członków ich rodzin, w tym: Organizowanie i prowadzenie banków żywności - Umowa Nr 44/WWES-DWzPU/MPPiRPA/2023</t>
    </r>
  </si>
  <si>
    <r>
      <rPr>
        <sz val="10"/>
        <rFont val="Arial"/>
        <family val="2"/>
      </rPr>
      <t>Fundacja Bank Żywności w Łodzi im. Marka Edelmana</t>
    </r>
  </si>
  <si>
    <r>
      <rPr>
        <sz val="10"/>
        <rFont val="Arial"/>
        <family val="2"/>
      </rPr>
      <t>Organizowanie i prowadzenie placówki wsparcia dziennego w formie opiekuńczo-specjalistycznej dla dzieci i młodzieży z rodzin z problemem alkoholowym w obszarze rewitalizacji (Specjalistyczna Świetlica Środowiskowa CAŁ, ul. Gdańska 111) - Umowa Nr 5/WWES-DWzPU/MPPiRPA/2023</t>
    </r>
  </si>
  <si>
    <r>
      <rPr>
        <sz val="10"/>
        <rFont val="Arial"/>
        <family val="2"/>
      </rPr>
      <t>Organizowanie i prowadzenie placówek wsparcia dziennego w formie opiekuńczo- specjalistycznej dla dzieci i młodzieży z rodzin z problemem alkoholowym R</t>
    </r>
  </si>
  <si>
    <r>
      <rPr>
        <sz val="10"/>
        <rFont val="Arial"/>
        <family val="2"/>
      </rPr>
      <t>Organizowanie i prowadzenie placówki wsparcia dziennego w formie opiekuńczo-specjalistycznej dla dzieci i młodzieży z rodzin z problemem alkoholowym w obszarze rewitalizacji (Świetlica Socjoterapeutyczna ul. Ogrodowa 28) - Umowa Nr 10/WWES- DWzPU/MPPiRPA/2023</t>
    </r>
  </si>
  <si>
    <r>
      <rPr>
        <sz val="10"/>
        <rFont val="Arial"/>
        <family val="2"/>
      </rPr>
      <t>Organizowanie i prowadzenie placówki wsparcia dziennego w formie opiekuńczo-specjalistycznej dla dzieci i młodzieży z rodzin z problemem alkoholowym w obszarze rewitalizacji (Świetlica Socjoterapeutyczna ul. Księży Młyn 1) - Umowa Nr 11/WWES- DWzPU/MPPiRPA/2023</t>
    </r>
  </si>
  <si>
    <r>
      <rPr>
        <sz val="10"/>
        <rFont val="Arial"/>
        <family val="2"/>
      </rPr>
      <t>Organizowanie i prowadzenie placówki wsparcia dziennego w formie opiekuńczo-specjalistycznej dla dzieci i młodzieży z rodzin z problemem alkoholowym w obszarze rewitalizacji (Świetlica Socjoterapeutyczna ul. Gdańska 150) - Umowa Nr 12/WWES- DWzPU/MPPiRPA/2023</t>
    </r>
  </si>
  <si>
    <r>
      <rPr>
        <sz val="10"/>
        <rFont val="Arial"/>
        <family val="2"/>
      </rPr>
      <t>Organizowanie i prowadzenie placówki wsparcia dziennego w formie opiekuńczo-specjalistycznej dla dzieci i młodzieży z rodzin z problemem alkoholowym w obszarze rewitalizacji (Świetlica Socjoterapeutyczna ul. 28 Pułku Strzelców Kaniowskich 52/54) - Umowa Nr 13/WWES-DWzPU/MPPiRPA/2023</t>
    </r>
  </si>
  <si>
    <r>
      <rPr>
        <sz val="10"/>
        <rFont val="Arial"/>
        <family val="2"/>
      </rPr>
      <t>Organizowanie i prowadzenie placówki wsparcia dziennego w formie opiekuńczo-specjalistycznej dla  dzieci i młodzieży z rodzin z problemem alkoholowym w obszarze rewitalizacji (Świetlica Anielisko ul. Sienkiewicza 60)  - Umowa Nr 14/WWES-DWzPU/MPPiRPA/2023</t>
    </r>
  </si>
  <si>
    <r>
      <rPr>
        <sz val="10"/>
        <rFont val="Arial"/>
        <family val="2"/>
      </rPr>
      <t>Stowarzyszenie Ewangelizacyjno Charytatywne "Mocni w Duchu"</t>
    </r>
  </si>
  <si>
    <r>
      <rPr>
        <sz val="10"/>
        <rFont val="Arial"/>
        <family val="2"/>
      </rPr>
      <t>Organizowanie i prowadzenie placówki wsparcia dziennego w formie opiekuńczo-specjalistycznej dla dzieci i młodzieży z rodzin z problemem alkoholowym w obszarze rewitalizacji (Świetlica Podwórkowa ul.
Pomorska 54) - Umowa Nr 27/WWES- DWzPU/MPPiRPA/2023</t>
    </r>
  </si>
  <si>
    <r>
      <rPr>
        <sz val="10"/>
        <rFont val="Arial"/>
        <family val="2"/>
      </rPr>
      <t>Stowarzyszenie Centrum Wsparcia Terapeutycznego</t>
    </r>
  </si>
  <si>
    <r>
      <rPr>
        <sz val="10"/>
        <rFont val="Arial"/>
        <family val="2"/>
      </rPr>
      <t>Organizowanie i prowadzenie placówki wsparcia dziennego w formie opiekuńczo-specjalistycznej dla dzieci i młodzieży z rodzin z problemem alkoholowym w obszarze rewitalizacji (Świetlica Małych Dzieci, ul.
Kopcińskiego 1/3) - Umowa Nr 37/WWES- DWzPU/MPPiRPA/2023</t>
    </r>
  </si>
  <si>
    <r>
      <rPr>
        <sz val="10"/>
        <rFont val="Arial"/>
        <family val="2"/>
      </rPr>
      <t>Stowarzyszenie Małych Dzieci</t>
    </r>
  </si>
  <si>
    <r>
      <rPr>
        <sz val="10"/>
        <rFont val="Arial"/>
        <family val="2"/>
      </rPr>
      <t>Organizowanie i prowadzenie placówki wsparcia dziennego w formie opiekuńczo-specjalistycznej dla dzieci i młodzieży z rodzin z problemem alkoholowym w obszarze rewitalizacji (Młodzieżowy Klub Śodowiskowy "Źródło", ul. Wodna 36) - Umowa Nr 51/WWES- DWzPU/MPPiRPA/2023</t>
    </r>
  </si>
  <si>
    <r>
      <rPr>
        <sz val="10"/>
        <rFont val="Arial"/>
        <family val="2"/>
      </rPr>
      <t>Organizowanie i prowadzenie placówki wsparcia dziennego w formie opiekuńczo-specjalistycznej dla dzieci i młodzieży z rodzin z problemem alkoholowym poza obszarem rewitalizacji (Specjalistyczna Świetlica Środowiskowa CAŁ, ul. Odolanowska 46) - Umowa Nr 6/WWES-DWzPU/MPPiRPA/2023</t>
    </r>
  </si>
  <si>
    <r>
      <rPr>
        <sz val="10"/>
        <rFont val="Arial"/>
        <family val="2"/>
      </rPr>
      <t>Organizowanie i prowadzenie placówek wsparcia dziennego w formie opiekuńczo- specjalistycznej dla dzieci i młodzieży z rodzin z problemem alkoholowym</t>
    </r>
  </si>
  <si>
    <r>
      <rPr>
        <sz val="10"/>
        <rFont val="Arial"/>
        <family val="2"/>
      </rPr>
      <t>Organizowanie i prowadzenie placówki wsparcia dziennego w formie opiekuńczo-specjalistycznej dla dzieci i młodzieży z rodzin z problemem alkoholowym poza obszarem rewitalizacji (Świetlica Środowiskowa Oratorium, ul. Brauna 5) - Umowa Nr 15/WWES- DWzPU/MPPiRPA/2023</t>
    </r>
  </si>
  <si>
    <r>
      <rPr>
        <sz val="10"/>
        <rFont val="Arial"/>
        <family val="2"/>
      </rPr>
      <t>Zgromadzenie Córek Maryi Wspomożycielki (Siostry Salezjanki) Inspektoria Warszawska</t>
    </r>
  </si>
  <si>
    <r>
      <rPr>
        <sz val="10"/>
        <rFont val="Arial"/>
        <family val="2"/>
      </rPr>
      <t>Organizowanie i prowadzenie placówki wsparcia dziennego w formie opiekuńczo-specjalistycznej dla dzieci i młodzieży z rodzin z problemem alkoholowym poza obszarem rewitalizacji (Świetlica Socjoterapeutyczna TPD w Łodzi, ul. Rzgowska 151) - Umowa Nr 25/WWES-DWzPU/MPPiRPA/2023</t>
    </r>
  </si>
  <si>
    <r>
      <rPr>
        <sz val="10"/>
        <rFont val="Arial"/>
        <family val="2"/>
      </rPr>
      <t>Organizowanie i prowadzenie placówki wsparcia dziennego w formie opiekuńczo-specjalistycznej dla dzieci i młodzieży z rodzin z problemem alkoholowym poza obszarem rewitalizacji (Świetlica Socjoterapeutyczna TPD w Łodzi, ul. Karpia 65/67) - Umowa Nr 26/WWES-DWzPU/MPPiRPA/2023</t>
    </r>
  </si>
  <si>
    <r>
      <rPr>
        <sz val="10"/>
        <rFont val="Arial"/>
        <family val="2"/>
      </rPr>
      <t>Organizowanie i prowadzenie placówki wsparcia dziennego w formie opiekuńczo-specjalistycznej dla dzieci i młodzieży z rodzin z problemem alkoholowym poza obszarem rewitalizacji (Ognisko Wychowawcze Sióstr Urszulanek SJK w Łodzi, ul. Obywatelska 60) - Umowa Nr 36/WWES-DWzPU/MPPiRPA/2023</t>
    </r>
  </si>
  <si>
    <r>
      <rPr>
        <sz val="10"/>
        <rFont val="Arial"/>
        <family val="2"/>
      </rPr>
      <t>Dom Zakonny Zgromadzenia Sióstr Urszulanek SJK</t>
    </r>
  </si>
  <si>
    <r>
      <rPr>
        <sz val="10"/>
        <rFont val="Arial"/>
        <family val="2"/>
      </rPr>
      <t>Organizowanie i prowadzenie placówki wsparcia
dziennego w formie opiekuńczo-specjalistycznej dla dzieci i młodzieży z rodzin z problemem alkoholowym poza obszarem rewitalizacji (Socjoterapeutyczny Klub Środowiskowy "KAZiK", ul.Wspólna 6) - Umowa Nr 49/WWES-DWzPU/MPPiRPA/2023</t>
    </r>
  </si>
  <si>
    <r>
      <rPr>
        <sz val="10"/>
        <rFont val="Arial"/>
        <family val="2"/>
      </rPr>
      <t>Organizowanie i prowadzenie placówki wsparcia dziennego w formie opiekuńczo-specjalistycznej dla dzieci i młodzieży z rodzin z problemem alkoholowym poza obszarem rewitalizacji (Centrum wsparcia i rozowju Tratwa, al. Marsz. Rydza-Śmiegłego 24/26) - Umowa Nr
52/WWES-DWzPU/MPPiRPA/2023</t>
    </r>
  </si>
  <si>
    <r>
      <rPr>
        <sz val="10"/>
        <rFont val="Arial"/>
        <family val="2"/>
      </rPr>
      <t>organizowanie i prowadzenie placówek wsparcia dziennego w formie opiekuńczo- specjalistycznej dla dzieci i młodzieży z rodzin z problemem alkoholowym</t>
    </r>
  </si>
  <si>
    <r>
      <rPr>
        <sz val="10"/>
        <rFont val="Arial"/>
        <family val="2"/>
      </rPr>
      <t>Fundacja JP II</t>
    </r>
  </si>
  <si>
    <r>
      <rPr>
        <sz val="10"/>
        <rFont val="Arial"/>
        <family val="2"/>
      </rPr>
      <t>Wspieranie zatrudnienia socjalnego osób uzależnionych od alkoholu poprzez finansowanie centrów integracji społecznej (CIS-MEA Miasto Łódź) - Umowa Nr 2/WWES- DWzPU/MPPiRPA/2023</t>
    </r>
  </si>
  <si>
    <r>
      <rPr>
        <sz val="10"/>
        <rFont val="Arial"/>
        <family val="2"/>
      </rPr>
      <t>Wspieranie zatrudnienia socjalnego poprzez organizowanie i finansowanie centrum integracji społecznej dla osób uzależnionych od alkoholu</t>
    </r>
  </si>
  <si>
    <r>
      <rPr>
        <sz val="10"/>
        <rFont val="Arial"/>
        <family val="2"/>
      </rPr>
      <t>Fundacja Uwolnienie</t>
    </r>
  </si>
  <si>
    <r>
      <rPr>
        <sz val="10"/>
        <rFont val="Arial"/>
        <family val="2"/>
      </rPr>
      <t>Prowadzenie działań resocjalizacyjnych i opiekuńczych wobec osób z problemem nakotykowym (hostelu) - umowa Nr 20/DZSP-ZSS/MPPN/2021</t>
    </r>
  </si>
  <si>
    <r>
      <rPr>
        <sz val="10"/>
        <rFont val="Arial"/>
        <family val="2"/>
      </rPr>
      <t>Organizowanie i prowadzenie ośrodków rehabilitacyjno-readaptacyjnych (hosteli) dla osób uzależnionych i szkodliwie używających substancje psychoaktywne, które ukończyły program terapeutyczny</t>
    </r>
  </si>
  <si>
    <r>
      <rPr>
        <sz val="10"/>
        <rFont val="Arial"/>
        <family val="2"/>
      </rPr>
      <t>Stowarzyszenie "MONAR" - Ośrodek Lecznia, Terapii i Rehabilitacji Uzależnień w Kęblinach</t>
    </r>
  </si>
  <si>
    <r>
      <rPr>
        <sz val="10"/>
        <rFont val="Arial"/>
        <family val="2"/>
      </rPr>
      <t>Wsparcie funkcjonowania świetlic środowiskowych obejmujących pomocą dzieci uchodźców z Ukrainy - UNICEF- Świetlica ul. Gdańska 111 - Umowa Nr 54/WWES DWzPU/UNICEF/2023</t>
    </r>
  </si>
  <si>
    <r>
      <rPr>
        <sz val="10"/>
        <rFont val="Arial"/>
        <family val="2"/>
      </rPr>
      <t>Wspieranie funkcjonowania 15 świetlic środowiskowych dla 600 dzieci uchodźców i dzieci ze społeczności przyjmujących (w tym koszty wynagrodzeń dla specjalistów, tłumaczy, materiałów i wyposażenia)</t>
    </r>
  </si>
  <si>
    <r>
      <rPr>
        <sz val="10"/>
        <rFont val="Arial"/>
        <family val="2"/>
      </rPr>
      <t>Wsparcie funkcjonowania świetlic środowiskowych obejmujących pomocą dzieci uchodźców z Ukrainy - UNICEF - Świetlica ul. Napoleońska 7/17 - Umowa Nr 55/WWES-DWzPU/UNICEF/2023</t>
    </r>
  </si>
  <si>
    <r>
      <rPr>
        <sz val="10"/>
        <rFont val="Arial"/>
        <family val="2"/>
      </rPr>
      <t>Wsparcie funkcjonowania świetlic środowiskowych obejmujących pomocą dzieci uchodźców z Ukrainy - UNICEF- Świetlica ul. Lorentza 1 - Umowa Nr 56/WWES- DWzPU/UNICEF/2023</t>
    </r>
  </si>
  <si>
    <r>
      <rPr>
        <sz val="10"/>
        <rFont val="Arial"/>
        <family val="2"/>
      </rPr>
      <t>Wsparcie funkcjonowania świetlic środowiskowych obejmujących pomocą dzieci uchodźców z Ukrainy - UNICEF - Świetlica ul. 28 Pułku Strzelców Kaniowskich 52/54 - Umowa Nr 57/WWES-DWzPU/UNICEF/2023</t>
    </r>
  </si>
  <si>
    <r>
      <rPr>
        <sz val="10"/>
        <rFont val="Arial"/>
        <family val="2"/>
      </rPr>
      <t>Wsparcie funkcjonowania świetlic środowiskowych obejmujących pomocą dzieci uchodźców z Ukrainy - UNICEF- Świetlica ul. Gdańska 150 - Umowa Nr 58/WWES DWzPU/UNICEF/2023</t>
    </r>
  </si>
  <si>
    <r>
      <rPr>
        <sz val="10"/>
        <rFont val="Arial"/>
        <family val="2"/>
      </rPr>
      <t>Wsparcie funkcjonowania świetlic środowiskowych obejmujących pomocą dzieci uchodźców z Ukrainy - UNICEF- Świetlica ul. Hufcowa 20a - Umowa Nr 59/WWES DWzPU/UNICEF/2023</t>
    </r>
  </si>
  <si>
    <r>
      <rPr>
        <sz val="10"/>
        <rFont val="Arial"/>
        <family val="2"/>
      </rPr>
      <t>Wsparcie funkcjonowania świetlic środowiskowych obejmujących pomocą dzieci uchodźców z Ukrainy - UNICEF - Świetlica ul. Księży Młyn 1 - Umowa Nr 60/WWES-DWzPU/UNICEF/2023</t>
    </r>
  </si>
  <si>
    <r>
      <rPr>
        <sz val="10"/>
        <rFont val="Arial"/>
        <family val="2"/>
      </rPr>
      <t>Wsparcie funkcjonowania świetlic środowiskowych obejmujących pomocą dzieci uchodźców z Ukrainy - UNICEF - Świetlica ul. Rzgowska 151 - Umowa Nr 61/WWES-DWzPU/UNICEF/2023</t>
    </r>
  </si>
  <si>
    <r>
      <rPr>
        <sz val="10"/>
        <rFont val="Arial"/>
        <family val="2"/>
      </rPr>
      <t>Wsparcie funkcjonowania świetlic środowiskowych obejmujących pomocą dzieci uchodźców z Ukrainy - UNICEF - Ognisko ul. Lermontowa 7 - Umowa Nr 62/WWES-DWzPU/UNICEF/2023</t>
    </r>
  </si>
  <si>
    <r>
      <rPr>
        <sz val="10"/>
        <rFont val="Arial"/>
        <family val="2"/>
      </rPr>
      <t>Wsparcie funkcjonowania świetlic środowiskowych obejmujących pomocą dzieci uchodźców z Ukrainy - UNICEF - Świetlica ul. Bojowników Getta Warszawskiego 3 - Umowa Nr 63/WWES-DWzPU/UNICEF/2023</t>
    </r>
  </si>
  <si>
    <r>
      <rPr>
        <sz val="10"/>
        <rFont val="Arial"/>
        <family val="2"/>
      </rPr>
      <t>Wsparcie funkcjonowania świetlic środowiskowych obejmujących pomocą dzieci uchodźców z Ukrainy - UNICEF- Świetlica ul. Rewolucji 1905 r. 7 lok. 2U - Umowa Nr 64/WWES-DWzPU/UNICEF/2023</t>
    </r>
  </si>
  <si>
    <r>
      <rPr>
        <sz val="10"/>
        <rFont val="Arial"/>
        <family val="2"/>
      </rPr>
      <t>Wsparcie funkcjonowania świetlic środowiskowych obejmujących pomocą dzieci uchodźców z Ukrainy - UNICEF - Świetlica ul. Pomorska 54 - Umowa Nr 65/WWES-DWzPU/UNICEF/2023</t>
    </r>
  </si>
  <si>
    <r>
      <rPr>
        <sz val="10"/>
        <rFont val="Arial"/>
        <family val="2"/>
      </rPr>
      <t>Resortowy Program Ministra Rodziny i Polityki Społecznej „Opieka wytchnieniowa” – edycja 2023 (pobyt dzienny) - Umowa Nr 67/WWES-ZdsUS/OW/2023</t>
    </r>
  </si>
  <si>
    <r>
      <rPr>
        <sz val="10"/>
        <rFont val="Arial"/>
        <family val="2"/>
      </rPr>
      <t>Koszty obsługi Programu "Opieka wytchnieniowa"</t>
    </r>
  </si>
  <si>
    <r>
      <rPr>
        <sz val="10"/>
        <rFont val="Arial"/>
        <family val="2"/>
      </rPr>
      <t>Fundacja "KTOŚ"</t>
    </r>
  </si>
  <si>
    <r>
      <rPr>
        <sz val="10"/>
        <rFont val="Arial"/>
        <family val="2"/>
      </rPr>
      <t>dotacja (środki
pozabudżetowe)</t>
    </r>
  </si>
  <si>
    <r>
      <rPr>
        <sz val="10"/>
        <rFont val="Arial"/>
        <family val="2"/>
      </rPr>
      <t>Resortowy Program Ministra Rodziny i Polityki Społecznej „Opieka wytchnieniowa” – edycja 2023 (pobyt dzienny) - Umowa Nr 68/WWES-ZdsUS/OW/2023</t>
    </r>
  </si>
  <si>
    <r>
      <rPr>
        <sz val="10"/>
        <rFont val="Arial"/>
        <family val="2"/>
      </rPr>
      <t>Polskie Towarzystwo Stwardnienia Rozsianego - Oddział Łódź</t>
    </r>
  </si>
  <si>
    <t>MIEJSKI OŚRODEK POMOCY SPOŁECZNEJ</t>
  </si>
  <si>
    <t>ZADANIA WYNIKAJĄCE Z PROGRAMU WSPÓŁPRACY - SUMA:</t>
  </si>
  <si>
    <t>ZADANIA NIE WYNIKAJĄCE Z PROGRAMU WSPÓŁPRACY - SUMA:</t>
  </si>
  <si>
    <t>Nazwa komórki/jednostki organizacyjnej</t>
  </si>
  <si>
    <t>L.p.</t>
  </si>
  <si>
    <t>BIURO ROZOWJU GOSPODARCZEGO I WSPÓŁPRACY MIEDZYNARODOWEJ</t>
  </si>
  <si>
    <t>MIEJSKI OŚRODEK POMOCY SPOŁECZNEJ W ŁODZI</t>
  </si>
  <si>
    <t>WYDZIAŁ OCHRONY ŚRODOWISKA I ROLNICTWA</t>
  </si>
  <si>
    <t>BIURO REWITALIZACJI I MIESZKALNICTWA</t>
  </si>
  <si>
    <t>Dla zadań wynikających z Programu współpracy</t>
  </si>
  <si>
    <t>Dla zadań niewynikających z Programu współpracy</t>
  </si>
  <si>
    <t>-</t>
  </si>
  <si>
    <t>Udzielenie dotacji celowej z budżetu Miasta Łodzi</t>
  </si>
  <si>
    <t>Dotacja celowa na poprawę warunków korzystania z ROD przez działkowców lub zwiększenia dostępności społeczności lokalnej ROD</t>
  </si>
  <si>
    <t>Rodzinny Ogród Działkowy ,,Brzezina"</t>
  </si>
  <si>
    <r>
      <t>F</t>
    </r>
    <r>
      <rPr>
        <sz val="10"/>
        <color indexed="8"/>
        <rFont val="Arial"/>
        <family val="2"/>
      </rPr>
      <t>undacja Wspierania Inicjatyw Kulturalnych i Wydawniczych</t>
    </r>
  </si>
  <si>
    <r>
      <t xml:space="preserve">Propagowanie zdrowego stylu życia oraz edukacji zdrowotnej </t>
    </r>
    <r>
      <rPr>
        <i/>
        <sz val="10"/>
        <rFont val="Arial"/>
        <family val="2"/>
      </rPr>
      <t>„Gimnastyka zdrowotna dla seniorów”</t>
    </r>
  </si>
  <si>
    <r>
      <t xml:space="preserve">Propagowanie zdrowego stylu życia oraz edukacji zdrowotnej – </t>
    </r>
    <r>
      <rPr>
        <i/>
        <sz val="10"/>
        <rFont val="Arial"/>
        <family val="2"/>
      </rPr>
      <t>„Sport na Zdrowie”</t>
    </r>
  </si>
  <si>
    <r>
      <t xml:space="preserve">Wzmacnianie zdrowia psychicznego dzieci i młodzieży  – pt.  </t>
    </r>
    <r>
      <rPr>
        <i/>
        <sz val="10"/>
        <rFont val="Arial"/>
        <family val="2"/>
      </rPr>
      <t>„Włącz pozytywne myślenie”</t>
    </r>
  </si>
  <si>
    <r>
      <rPr>
        <sz val="10"/>
        <rFont val="Arial"/>
        <family val="2"/>
      </rPr>
      <t>Fundacja Gajusz</t>
    </r>
  </si>
  <si>
    <t>Fundacja W Człowieku Widzieć Brata</t>
  </si>
  <si>
    <t xml:space="preserve">Stowarzyszenie Kamienica 56 </t>
  </si>
  <si>
    <t>Zakup usług</t>
  </si>
  <si>
    <t>Stowarzyszenie Centrum Promocji 
i Rozwoju Inicjatyw Obywatelskich OPUS</t>
  </si>
  <si>
    <t>Stowarzyszenie Młodzieży i Osób z Problemami Psychicznymi, ich Rodzin i Przyjaciół "POMOST"</t>
  </si>
  <si>
    <t xml:space="preserve">Konsorcjum: EduKABE Fundacja Kreatywnych Rozwiązań i Fundacja Edukacji i Rozwoju Społeczeństwa Obywatelskiego FERSO </t>
  </si>
  <si>
    <t xml:space="preserve">Stowarzyszenie Centrum Promocji 
i Rozwoju Inicjatyw Obywatelskich OPUS                                                                   </t>
  </si>
  <si>
    <t xml:space="preserve">Konsorcjum: UTILA sp. z o.o i Fundacja Miesz(k)aj Lokalnie </t>
  </si>
  <si>
    <t xml:space="preserve">Konsorcjum: Fundacja Miesz(k)aj Lokalnie i UTILA sp. z o.o. </t>
  </si>
  <si>
    <t>Konsorcjum: Stowarzyszenie Centrum Promocji i Rozwoju Inicjatyw Obywatelskich „OPUS” i Fundacja Strefa</t>
  </si>
  <si>
    <t>Konsorcjum: Centrum Promocji  i Rozwoju  Inicjatyw Obywatelskich OPUS (Lider), Stowarzyszenie Społecznie Zaangażowani 
i Stowarzyszenie Kamienica 56</t>
  </si>
  <si>
    <t xml:space="preserve">Konsorcjum: Stowarzyszenie Kamienica 56 i Fundacji Strefa  </t>
  </si>
  <si>
    <t xml:space="preserve">Konsorcjum: Fundacja Miesz(k)aj Lokalnie i Utila sp. z o.o. </t>
  </si>
  <si>
    <r>
      <t xml:space="preserve">Prowadzenie działań animacyjnych, włączających 
i międzypokoleniowych w Centrum Aktywności Lokalnej o profilu senioralnym 
przy ul. Pomorskiej 11 w Łodzi - </t>
    </r>
    <r>
      <rPr>
        <b/>
        <sz val="10"/>
        <rFont val="Arial"/>
        <family val="2"/>
      </rPr>
      <t>dotacja</t>
    </r>
  </si>
  <si>
    <r>
      <t xml:space="preserve">
Umowa nr 5/CF/BRiM/2023 z dnia 29.03.2023 r. na realizację usługi polegającej na przeprowadzeniu działań kulturalno-edukacyjnych  oraz szkoleniowo-instruktażowych, wspomagających wprowadzenie nowych funkcji społecznych przy ul. Legionów 44 tj. Świetlicy Środowiskowej 
i  Placówki opiekuńczo-wychowawczej - </t>
    </r>
    <r>
      <rPr>
        <b/>
        <sz val="10"/>
        <rFont val="Arial"/>
        <family val="2"/>
      </rPr>
      <t>przetarg</t>
    </r>
    <r>
      <rPr>
        <sz val="10"/>
        <rFont val="Arial"/>
        <family val="2"/>
      </rPr>
      <t xml:space="preserve">
</t>
    </r>
  </si>
  <si>
    <r>
      <t xml:space="preserve">Umowa nr 8/CF/BRiM/2023 z dnia 24.05.2023 r. 
 na realizację usługi polegającej na przeprowadzeniu działań edukacyjno-kulturalnych oraz szkoleniowo-warsztatowych wspomagających wprowadzenie nowych funkcji społecznych tj. Centrum Aktywności Lokalnej dla młodzieży oraz mieszkań chronionych dla osób wychodzących 
z pieczy zastępczej i osób z niepełnosprawnością intelektualną w nowo wyremontowanej kamienicy przy ul. Piotrkowskiej 115 - </t>
    </r>
    <r>
      <rPr>
        <b/>
        <sz val="10"/>
        <rFont val="Arial"/>
        <family val="2"/>
      </rPr>
      <t>przetarg</t>
    </r>
  </si>
  <si>
    <r>
      <t xml:space="preserve">Umowa nr 9/CF/BRiM/2023 z dnia 24.05.2023 r. 
na realizację usługi polegającej na przeprowadzeniu działań edukacyjno – szkoleniowych, warsztatowych 
i animacyjnych wspomagających wprowadzenie nowej funkcji społecznej tj: Centrum Aktywności Lokalnej przy ul. Sienkiewicza nr 22 - </t>
    </r>
    <r>
      <rPr>
        <b/>
        <sz val="10"/>
        <rFont val="Arial"/>
        <family val="2"/>
      </rPr>
      <t>przetarg</t>
    </r>
    <r>
      <rPr>
        <sz val="10"/>
        <rFont val="Arial"/>
        <family val="2"/>
      </rPr>
      <t xml:space="preserve">
</t>
    </r>
  </si>
  <si>
    <r>
      <t xml:space="preserve">Umowa nr 10/CF/BRiM/2023 z dnia 28.06.2023 r. na realizację usługi polegającej na przeprowadzeniu działań edukacyjno-kulturalnych wspomagających wprowadzenie nowych funkcji społecznych tj.: mieszkania chronionego dla osób z niepełnosprawnością intelektualną (ul. Wschodnia 35), mieszkania chronionego dla osób 
z niepełnosprawnością ruchową (ul. Zachodnia 56) - </t>
    </r>
    <r>
      <rPr>
        <b/>
        <sz val="10"/>
        <rFont val="Arial"/>
        <family val="2"/>
      </rPr>
      <t>przetarg</t>
    </r>
  </si>
  <si>
    <r>
      <t xml:space="preserve">Umowa nr/11/CF/BRiM/2023 z dnia 28.06.2023 r. na realizację usługi polegającej na przeprowadzeniu działań szkoleniowo – instruktażowych oraz kulturalno - edukacyjnych (w formie działań animacyjnych, edukacyjnych 
i integracyjnych) wspomagających wprowadzenie nowych funkcji społecznych tj. Placówki opiekuńczo - wychowawczej przy ul. Mielczarskiego nr 15 i mieszkania chronionego dla osób z niepełnosprawnością ruchową przy 
ul. Mielczarskiego nr 22 - </t>
    </r>
    <r>
      <rPr>
        <b/>
        <sz val="10"/>
        <rFont val="Arial"/>
        <family val="2"/>
      </rPr>
      <t>przetarg</t>
    </r>
  </si>
  <si>
    <r>
      <t xml:space="preserve">
Umowa nr 15/CF/BRiM/2023 z dnia 07.11.2023 r. na realizację usługi „Usługa polegająca na przeprowadzeniu działań animacyjnych, kulturalno–edukacyjnych oraz integrujących, utrwalających proces wprowadzenia nowych funkcji społecznych na obszar Projektu 8 ROCŁ 
i jego najbliższej okolicy” -</t>
    </r>
    <r>
      <rPr>
        <b/>
        <sz val="10"/>
        <rFont val="Arial"/>
        <family val="2"/>
      </rPr>
      <t xml:space="preserve"> przetarg</t>
    </r>
    <r>
      <rPr>
        <sz val="10"/>
        <rFont val="Arial"/>
        <family val="2"/>
      </rPr>
      <t xml:space="preserve">
</t>
    </r>
  </si>
  <si>
    <r>
      <t xml:space="preserve">Umowa nr 1/CF/BRiM/2022 z dnia 28.04.2022 r. na realizację usługi "Usługa polegająca na przeprowadzeniu działań kulturalno-edukacyjnych oraz działań szkoleniowo-instruktażowych i szkoleniowo-treningowych, wspomagających wprowadzenie nowej funkcji społecznej, tj.: 4 mieszkań chronionych przy ul. Gdańskiej 1 dla osób wychodzących z pieczy zastępczej" - </t>
    </r>
    <r>
      <rPr>
        <b/>
        <sz val="10"/>
        <rFont val="Arial"/>
        <family val="2"/>
      </rPr>
      <t xml:space="preserve">przetarg.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Kontynuacja w 2023 r. umowy zawartej w 2022 r.</t>
    </r>
  </si>
  <si>
    <r>
      <t xml:space="preserve">Umowa nr 2/CF/BRiM/2022 z dnia 13.09.2022 r. na realizację usługi „Działania animacji społeczno–kulturalnej oraz warsztatów artystyczno-kulturalnych i usług o charakterze szkoleniowo–treningowym, wspomagających wprowadzenie nowych funkcji społecznych tj.: mieszkania chronionego dla osób z niepełnosprawnością ruchową przy ul. Kilińskiego 39” - </t>
    </r>
    <r>
      <rPr>
        <b/>
        <sz val="10"/>
        <rFont val="Arial"/>
        <family val="2"/>
      </rPr>
      <t>przetarg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Kontynuacja w 2023 r. umowy zawartej w 2022 r.</t>
    </r>
  </si>
  <si>
    <r>
      <t xml:space="preserve">Umowa nr 4/CF/BRiM/2022 z dnia 29.08.2022 r. na realizację usługi "Usługa polegająca na przeprowadzeniu działań edukacyjno – kulturalnych wspomagających wprowadzenie nowych funkcji społecznych, tj. Centrum Profilaktyki Zdrowia Psychicznego Dzieci i Młodzieży przy ul. Rewolucji 1905 r. nr 15 oraz Świetlicy Artystycznej przy ul. Rewolucji 1905 r. nr 17." - </t>
    </r>
    <r>
      <rPr>
        <b/>
        <sz val="10"/>
        <rFont val="Arial"/>
        <family val="2"/>
      </rPr>
      <t>przetarg 
Kontynuacja w 2023 r. umowy zawartej w 2022 r.</t>
    </r>
  </si>
  <si>
    <r>
      <t xml:space="preserve">Umowa nr 5/CF/BRiM/2022 z dnia 26.10.2022 r. na realizację usługi "Usługa polegająca na przeprowadzeniu działań edukacyjno-kulturalnych (w tym animacyjnych oraz szkoleniowo-instruktażowych) wspomagających wprowadzenie nowej funkcji społecznej tj. placówki opiekuńczo-wychowawczej przy ul. Wschodniej 20" - </t>
    </r>
    <r>
      <rPr>
        <b/>
        <sz val="10"/>
        <rFont val="Arial"/>
        <family val="2"/>
      </rPr>
      <t>przetarg 
Kontynuacja w 2023 r. umowy zawartej w 2022 r.</t>
    </r>
  </si>
  <si>
    <r>
      <t xml:space="preserve">Umowa nr 6/CF/BRiM/2022 z dnia 03.11.2022 r. na realizację usługi "Usługa polegająca na przeprowadzeniu działań edukacyjno – kulturalnych (w formie działań animacyjnych oraz szkoleń i treningów) wspomagających wprowadzenie nowej funkcji społecznej, tj.: mieszkania chronionego przy ul. Włókienniczej 3, dla 5 osób z zaburzeniami psychicznymi" - </t>
    </r>
    <r>
      <rPr>
        <b/>
        <sz val="10"/>
        <rFont val="Arial"/>
        <family val="2"/>
      </rPr>
      <t>przetarg
Kontynuacja w 2023 r. umowy zawartej w 2022 r.</t>
    </r>
  </si>
  <si>
    <r>
      <t xml:space="preserve">Umowa nr 7/CF/BRiM/2022 z dnia 03.11.2022 r. na realizację usługi "Działania edukacyjno-kulturalne wspomagające wprowadzenie nowej funkcji społecznej tj. Centrum Interwencji Kryzysowej w nowo wyremontowanej kamienicy przy ul. Kilińskiego 36." - </t>
    </r>
    <r>
      <rPr>
        <b/>
        <sz val="10"/>
        <rFont val="Arial"/>
        <family val="2"/>
      </rPr>
      <t>przetarg
Kontynuacja w 2023 r. umowy zawartej w 2022 r.</t>
    </r>
  </si>
  <si>
    <t>Konsorcjum: Centrum Promocji i Rozwoju Inicjatyw Obywatelskich OPUS i Fundacja Usług Lokalnych</t>
  </si>
  <si>
    <t>Konsorcjum: Centrum Promocji i Rozwoju Inicjatyw Obywatelskich OPUS i Fundacja STREFA</t>
  </si>
  <si>
    <t>Konsorcjum: Centrum Promocji i Rozwoju Inicjatyw Obywatelskich OPUS i Stowarzyszenie Kamienica 56</t>
  </si>
  <si>
    <r>
      <t xml:space="preserve">Umowa nr 1/CF/BRiM/2023 z dnia 14.02.2023 r. na realizację działań instruktażowo-szkoleniowych oraz informacyjno-edukacyjnych wspomagających wprowadzenie nowych funkcji społecznych w zmodernizowanych nieruchomościach na obszarze Projektu 2 ROCŁ tj. Komendy Miejskiej Policji w Łodzi przy ul. Sienkiewicza 28/30 oraz ul. Tuwima 12a - </t>
    </r>
    <r>
      <rPr>
        <b/>
        <sz val="10"/>
        <rFont val="Arial"/>
        <family val="2"/>
      </rPr>
      <t>przetarg</t>
    </r>
  </si>
  <si>
    <r>
      <t xml:space="preserve">Umowa nr 3/CF/BRiM/2023 z dnia 23.02.2023 r.  na przeprowadzenie działań kulturalno-edukacyjnych wspomagających wprowadzenie nowej funkcji społecznej,  tj.: Teatr PINOKIO przy 
ul. Sienkiewicza 75/77 - </t>
    </r>
    <r>
      <rPr>
        <b/>
        <sz val="10"/>
        <rFont val="Arial"/>
        <family val="2"/>
      </rPr>
      <t xml:space="preserve">przetarg </t>
    </r>
  </si>
  <si>
    <r>
      <t xml:space="preserve">Umowa nr 4/CF/BRiM/2023 
z dnia 17.03.2023 r. na realizację działań edukacyjno – kulturalnych (w formie działań animacyjnych oraz szkoleń i treningów) wspomagających wprowadzenie nowej funkcji społecznej, tj.: mieszkań chronionych dla osób wychodzących z pieczy zastępczej przy 
ul. Wschodniej 45 oraz ul. Kilińskiego 36 - </t>
    </r>
    <r>
      <rPr>
        <b/>
        <sz val="10"/>
        <rFont val="Arial"/>
        <family val="2"/>
      </rPr>
      <t>przetarg</t>
    </r>
  </si>
  <si>
    <r>
      <t>Umowa nr 6/CF/BRiM/2023 z dnia 
30.03.2023 r. na realizację usługi polegającej na przeprowadzeniu działań kulturalno-edukacyjnych  oraz szkoleniowo instruktażowych wspomagających wprowadzenie nowych funkcji społecznych  tj.: Miejsce Aktywności Lokalnej oraz Mieszkania Chronionego dla Osób 
z Niepełnosprawnością Ruchową w nieruchomości przy ul. Legionów 20 -</t>
    </r>
    <r>
      <rPr>
        <b/>
        <sz val="10"/>
        <rFont val="Arial"/>
        <family val="2"/>
      </rPr>
      <t xml:space="preserve"> przetarg </t>
    </r>
  </si>
  <si>
    <t>Umowa nr 7/CF/BRiM/2023 z dnia 25.04.2023 r. na realizację usługi polegającej na przeprowadzeniu działań edukacyjno - kulturalnych oraz działań szkoleniowo - instruktażowych, wspomagających wprowadzenie nowych funkcji społecznych 
w wyremontowanej kamienicy przy ul. Północnej 23 tj.: Placówki opiekuńczo – wychowawczej, Świetlicy Podwórkowej, Środowiskowego Domu Samopomocy - przetarg</t>
  </si>
  <si>
    <r>
      <t xml:space="preserve"> Umowa nr 12/CF/BRiM/2023 z dnia 31.07.2023 r.na realizację usługi polegającej na przeprowadzeniu działań szkoleniowo – instruktażowych 
i edukacyjno – kulturalnych wspomagających wprowadzenie nowych funkcji społecznych 
w Centrum Wsparcia i Rozwoju Społecznego (CWiRS) przy ul. Pogonowskiego 34 w Łodzi - </t>
    </r>
    <r>
      <rPr>
        <b/>
        <sz val="10"/>
        <rFont val="Arial"/>
        <family val="2"/>
      </rPr>
      <t xml:space="preserve">przetarg </t>
    </r>
  </si>
  <si>
    <r>
      <t xml:space="preserve">Umowa nr 14/CF/BRiM/2023 z dnia 27.10.2023 r. na realizację usługi „Działania animacyjno-kulturalne z elementami partycypacji skierowane do mieszkańców obszarów Projektów 1-8 ROCŁ mające na celu podsumowanie i ewaluację procesu rewitalizacji – Śniadania z Rewitalizacją” - </t>
    </r>
    <r>
      <rPr>
        <b/>
        <sz val="10"/>
        <rFont val="Arial"/>
        <family val="2"/>
      </rPr>
      <t xml:space="preserve">przetarg  </t>
    </r>
  </si>
  <si>
    <r>
      <t xml:space="preserve">Umowa nr 16/CF/BRiM/2023 z dnia 27.11.2023 r. 
na realizację usługi „Działania animacyjno-kulturalne skierowane do mieszkańców miasta pozwalające lepiej poznać nowe zasoby obszaru Projektu 3 ROCŁ i jego najbliższej okolicy” - </t>
    </r>
    <r>
      <rPr>
        <b/>
        <sz val="10"/>
        <rFont val="Arial"/>
        <family val="2"/>
      </rPr>
      <t xml:space="preserve">przetarg  </t>
    </r>
  </si>
  <si>
    <r>
      <t xml:space="preserve">Umowa nr 3/CF/BRiM/2022 z dnia 29.08.2022 r. na realizację usługi "Usługa polegająca na przeprowadzeniu działań edukacyjno-kulturalnych 
(w tym animacyjnych oraz szkoleniowo-instruktażowych) wspomagających wprowadzenie nowych funkcji społecznych tj. placówek opiekuńczo-wychowawczych 
przy ul. Włókienniczej 5, 6 i 16." - </t>
    </r>
    <r>
      <rPr>
        <b/>
        <sz val="10"/>
        <rFont val="Arial"/>
        <family val="2"/>
      </rPr>
      <t>przetarg 
Kontynuacja w 2023 r. umowy zawartej w 2022 r.</t>
    </r>
  </si>
  <si>
    <t>DOTACJE - SUMA:</t>
  </si>
  <si>
    <t>ZAKUP USŁUG - SUMA: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</si>
</sst>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#,##0.00\ _z_ł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&quot;zł&quot;"/>
    <numFmt numFmtId="174" formatCode="[$-415]d\ mmmm\ yyyy"/>
    <numFmt numFmtId="175" formatCode="_-* #,##0.00\ [$zł-415]_-;\-* #,##0.00\ [$zł-415]_-;_-* &quot;-&quot;??\ [$zł-415]_-;_-@_-"/>
    <numFmt numFmtId="176" formatCode="#,##0\ &quot;zł&quot;"/>
    <numFmt numFmtId="177" formatCode="#,##0.0\ &quot;zł&quot;;[Red]\-#,##0.0\ &quot;zł&quot;"/>
    <numFmt numFmtId="178" formatCode="[$-415]dddd\,\ d\ mmmm\ yyyy"/>
  </numFmts>
  <fonts count="4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0" fontId="0" fillId="35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2" fontId="0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173" fontId="0" fillId="33" borderId="10" xfId="0" applyNumberFormat="1" applyFont="1" applyFill="1" applyBorder="1" applyAlignment="1">
      <alignment horizontal="center" vertical="center"/>
    </xf>
    <xf numFmtId="173" fontId="0" fillId="33" borderId="10" xfId="0" applyNumberFormat="1" applyFont="1" applyFill="1" applyBorder="1" applyAlignment="1">
      <alignment horizontal="center" vertical="center" readingOrder="1"/>
    </xf>
    <xf numFmtId="173" fontId="0" fillId="2" borderId="10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Border="1" applyAlignment="1">
      <alignment horizontal="center" vertical="center" wrapText="1"/>
    </xf>
    <xf numFmtId="173" fontId="0" fillId="2" borderId="10" xfId="0" applyNumberFormat="1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8" fontId="45" fillId="0" borderId="10" xfId="0" applyNumberFormat="1" applyFont="1" applyFill="1" applyBorder="1" applyAlignment="1">
      <alignment horizontal="center" vertical="center" wrapText="1"/>
    </xf>
    <xf numFmtId="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73" fontId="0" fillId="0" borderId="10" xfId="0" applyNumberFormat="1" applyFont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wrapText="1"/>
    </xf>
    <xf numFmtId="173" fontId="0" fillId="33" borderId="10" xfId="0" applyNumberFormat="1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center" wrapText="1"/>
    </xf>
    <xf numFmtId="173" fontId="46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3" fontId="46" fillId="0" borderId="13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wrapText="1"/>
    </xf>
    <xf numFmtId="173" fontId="46" fillId="0" borderId="13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46" fillId="0" borderId="13" xfId="0" applyFont="1" applyBorder="1" applyAlignment="1">
      <alignment horizontal="center" vertical="top" wrapText="1"/>
    </xf>
    <xf numFmtId="173" fontId="0" fillId="0" borderId="13" xfId="0" applyNumberFormat="1" applyFont="1" applyBorder="1" applyAlignment="1">
      <alignment horizontal="center" vertical="center" wrapText="1"/>
    </xf>
    <xf numFmtId="0" fontId="0" fillId="35" borderId="14" xfId="0" applyNumberFormat="1" applyFont="1" applyFill="1" applyBorder="1" applyAlignment="1">
      <alignment horizontal="center" vertical="center" wrapText="1"/>
    </xf>
    <xf numFmtId="173" fontId="46" fillId="0" borderId="15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top" wrapText="1"/>
    </xf>
    <xf numFmtId="173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173" fontId="46" fillId="0" borderId="16" xfId="0" applyNumberFormat="1" applyFont="1" applyBorder="1" applyAlignment="1">
      <alignment horizontal="center" vertical="center" wrapText="1"/>
    </xf>
    <xf numFmtId="173" fontId="46" fillId="0" borderId="17" xfId="0" applyNumberFormat="1" applyFont="1" applyBorder="1" applyAlignment="1">
      <alignment horizontal="center" vertical="center" wrapText="1"/>
    </xf>
    <xf numFmtId="173" fontId="46" fillId="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6" fillId="7" borderId="13" xfId="0" applyFont="1" applyFill="1" applyBorder="1" applyAlignment="1">
      <alignment horizontal="left" vertical="center" wrapText="1"/>
    </xf>
    <xf numFmtId="173" fontId="46" fillId="7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73" fontId="0" fillId="0" borderId="0" xfId="0" applyNumberFormat="1" applyFont="1" applyAlignment="1">
      <alignment/>
    </xf>
    <xf numFmtId="173" fontId="1" fillId="2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73" fontId="45" fillId="0" borderId="10" xfId="0" applyNumberFormat="1" applyFont="1" applyBorder="1" applyAlignment="1">
      <alignment horizontal="center" vertical="center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/>
    </xf>
    <xf numFmtId="173" fontId="0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173" fontId="0" fillId="0" borderId="16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173" fontId="0" fillId="33" borderId="16" xfId="0" applyNumberFormat="1" applyFont="1" applyFill="1" applyBorder="1" applyAlignment="1">
      <alignment horizontal="center" vertical="center" wrapText="1"/>
    </xf>
    <xf numFmtId="0" fontId="0" fillId="33" borderId="10" xfId="44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2" fontId="46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173" fontId="46" fillId="33" borderId="11" xfId="0" applyNumberFormat="1" applyFont="1" applyFill="1" applyBorder="1" applyAlignment="1">
      <alignment horizontal="center" vertical="center" wrapText="1"/>
    </xf>
    <xf numFmtId="173" fontId="46" fillId="0" borderId="11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173" fontId="46" fillId="33" borderId="10" xfId="0" applyNumberFormat="1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vertical="center" wrapText="1"/>
    </xf>
    <xf numFmtId="0" fontId="0" fillId="33" borderId="0" xfId="0" applyFont="1" applyFill="1" applyAlignment="1">
      <alignment horizontal="left" vertical="center" wrapText="1"/>
    </xf>
    <xf numFmtId="173" fontId="0" fillId="33" borderId="10" xfId="60" applyNumberFormat="1" applyFont="1" applyFill="1" applyBorder="1" applyAlignment="1">
      <alignment horizontal="center" vertical="center"/>
    </xf>
    <xf numFmtId="173" fontId="0" fillId="33" borderId="10" xfId="60" applyNumberFormat="1" applyFont="1" applyFill="1" applyBorder="1" applyAlignment="1">
      <alignment horizontal="center" vertical="center" wrapText="1"/>
    </xf>
    <xf numFmtId="173" fontId="0" fillId="33" borderId="14" xfId="60" applyNumberFormat="1" applyFont="1" applyFill="1" applyBorder="1" applyAlignment="1">
      <alignment horizontal="center" vertical="center" wrapText="1"/>
    </xf>
    <xf numFmtId="173" fontId="0" fillId="33" borderId="0" xfId="6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wrapText="1"/>
    </xf>
    <xf numFmtId="0" fontId="0" fillId="33" borderId="0" xfId="0" applyFont="1" applyFill="1" applyAlignment="1">
      <alignment horizontal="left" wrapText="1"/>
    </xf>
    <xf numFmtId="0" fontId="0" fillId="33" borderId="10" xfId="0" applyFont="1" applyFill="1" applyBorder="1" applyAlignment="1">
      <alignment horizontal="left" vertical="top" wrapText="1"/>
    </xf>
    <xf numFmtId="173" fontId="0" fillId="33" borderId="11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 quotePrefix="1">
      <alignment horizontal="center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173" fontId="0" fillId="33" borderId="21" xfId="6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left" vertical="center" wrapText="1"/>
    </xf>
    <xf numFmtId="6" fontId="0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173" fontId="0" fillId="7" borderId="10" xfId="0" applyNumberFormat="1" applyFont="1" applyFill="1" applyBorder="1" applyAlignment="1">
      <alignment horizontal="center" vertical="center" wrapText="1"/>
    </xf>
    <xf numFmtId="173" fontId="0" fillId="3" borderId="10" xfId="0" applyNumberFormat="1" applyFont="1" applyFill="1" applyBorder="1" applyAlignment="1">
      <alignment horizontal="center" vertical="center" wrapText="1"/>
    </xf>
    <xf numFmtId="8" fontId="0" fillId="7" borderId="10" xfId="0" applyNumberFormat="1" applyFont="1" applyFill="1" applyBorder="1" applyAlignment="1">
      <alignment horizontal="center" vertical="center" wrapText="1"/>
    </xf>
    <xf numFmtId="0" fontId="1" fillId="35" borderId="14" xfId="0" applyNumberFormat="1" applyFont="1" applyFill="1" applyBorder="1" applyAlignment="1">
      <alignment horizontal="right" vertical="center" wrapText="1"/>
    </xf>
    <xf numFmtId="0" fontId="0" fillId="35" borderId="21" xfId="0" applyNumberFormat="1" applyFont="1" applyFill="1" applyBorder="1" applyAlignment="1">
      <alignment horizontal="right" vertical="center" wrapText="1"/>
    </xf>
    <xf numFmtId="0" fontId="0" fillId="35" borderId="11" xfId="0" applyNumberFormat="1" applyFont="1" applyFill="1" applyBorder="1" applyAlignment="1">
      <alignment horizontal="right" vertical="center" wrapText="1"/>
    </xf>
    <xf numFmtId="2" fontId="0" fillId="33" borderId="14" xfId="0" applyNumberFormat="1" applyFont="1" applyFill="1" applyBorder="1" applyAlignment="1">
      <alignment horizontal="center" vertical="center" wrapText="1"/>
    </xf>
    <xf numFmtId="2" fontId="0" fillId="33" borderId="21" xfId="0" applyNumberFormat="1" applyFont="1" applyFill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13" borderId="14" xfId="0" applyFont="1" applyFill="1" applyBorder="1" applyAlignment="1">
      <alignment horizontal="center" vertical="center" wrapText="1"/>
    </xf>
    <xf numFmtId="0" fontId="1" fillId="13" borderId="21" xfId="0" applyFont="1" applyFill="1" applyBorder="1" applyAlignment="1">
      <alignment horizontal="center" vertical="center" wrapText="1"/>
    </xf>
    <xf numFmtId="0" fontId="1" fillId="13" borderId="11" xfId="0" applyFont="1" applyFill="1" applyBorder="1" applyAlignment="1">
      <alignment horizontal="center" vertical="center" wrapText="1"/>
    </xf>
    <xf numFmtId="0" fontId="1" fillId="35" borderId="21" xfId="0" applyNumberFormat="1" applyFont="1" applyFill="1" applyBorder="1" applyAlignment="1">
      <alignment horizontal="right" vertical="center" wrapText="1"/>
    </xf>
    <xf numFmtId="0" fontId="1" fillId="35" borderId="11" xfId="0" applyNumberFormat="1" applyFont="1" applyFill="1" applyBorder="1" applyAlignment="1">
      <alignment horizontal="right" vertical="center" wrapText="1"/>
    </xf>
    <xf numFmtId="173" fontId="0" fillId="33" borderId="19" xfId="0" applyNumberFormat="1" applyFont="1" applyFill="1" applyBorder="1" applyAlignment="1">
      <alignment horizontal="center" vertical="center" wrapText="1"/>
    </xf>
    <xf numFmtId="173" fontId="0" fillId="33" borderId="22" xfId="0" applyNumberFormat="1" applyFont="1" applyFill="1" applyBorder="1" applyAlignment="1">
      <alignment horizontal="center" vertical="center" wrapText="1"/>
    </xf>
    <xf numFmtId="173" fontId="0" fillId="33" borderId="23" xfId="0" applyNumberFormat="1" applyFont="1" applyFill="1" applyBorder="1" applyAlignment="1">
      <alignment horizontal="center" vertical="center" wrapText="1"/>
    </xf>
    <xf numFmtId="173" fontId="0" fillId="33" borderId="24" xfId="0" applyNumberFormat="1" applyFont="1" applyFill="1" applyBorder="1" applyAlignment="1">
      <alignment horizontal="center" vertical="center" wrapText="1"/>
    </xf>
    <xf numFmtId="173" fontId="0" fillId="33" borderId="0" xfId="0" applyNumberFormat="1" applyFont="1" applyFill="1" applyBorder="1" applyAlignment="1">
      <alignment horizontal="center" vertical="center" wrapText="1"/>
    </xf>
    <xf numFmtId="173" fontId="0" fillId="33" borderId="25" xfId="0" applyNumberFormat="1" applyFont="1" applyFill="1" applyBorder="1" applyAlignment="1">
      <alignment horizontal="center" vertical="center" wrapText="1"/>
    </xf>
    <xf numFmtId="173" fontId="0" fillId="33" borderId="20" xfId="0" applyNumberFormat="1" applyFont="1" applyFill="1" applyBorder="1" applyAlignment="1">
      <alignment horizontal="center" vertical="center" wrapText="1"/>
    </xf>
    <xf numFmtId="173" fontId="0" fillId="33" borderId="26" xfId="0" applyNumberFormat="1" applyFont="1" applyFill="1" applyBorder="1" applyAlignment="1">
      <alignment horizontal="center" vertical="center" wrapText="1"/>
    </xf>
    <xf numFmtId="173" fontId="0" fillId="33" borderId="27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 horizontal="center" vertical="center" wrapText="1"/>
    </xf>
    <xf numFmtId="2" fontId="0" fillId="33" borderId="26" xfId="0" applyNumberFormat="1" applyFont="1" applyFill="1" applyBorder="1" applyAlignment="1">
      <alignment horizontal="center" vertical="center" wrapText="1"/>
    </xf>
    <xf numFmtId="2" fontId="0" fillId="33" borderId="27" xfId="0" applyNumberFormat="1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 indent="1"/>
    </xf>
    <xf numFmtId="0" fontId="46" fillId="0" borderId="28" xfId="0" applyFont="1" applyBorder="1" applyAlignment="1">
      <alignment horizontal="left" vertical="center" wrapText="1" indent="1"/>
    </xf>
    <xf numFmtId="0" fontId="0" fillId="0" borderId="15" xfId="0" applyFont="1" applyBorder="1" applyAlignment="1">
      <alignment horizontal="left" vertical="center" wrapText="1" indent="2"/>
    </xf>
    <xf numFmtId="0" fontId="0" fillId="0" borderId="29" xfId="0" applyFont="1" applyBorder="1" applyAlignment="1">
      <alignment horizontal="left" vertical="center" wrapText="1" indent="2"/>
    </xf>
    <xf numFmtId="0" fontId="48" fillId="0" borderId="30" xfId="0" applyFont="1" applyBorder="1" applyAlignment="1">
      <alignment horizontal="right" vertical="center" wrapText="1"/>
    </xf>
    <xf numFmtId="0" fontId="46" fillId="0" borderId="30" xfId="0" applyFont="1" applyBorder="1" applyAlignment="1">
      <alignment horizontal="right" vertical="center" wrapText="1"/>
    </xf>
    <xf numFmtId="0" fontId="46" fillId="0" borderId="19" xfId="0" applyFont="1" applyBorder="1" applyAlignment="1">
      <alignment horizontal="center" vertical="top" wrapText="1"/>
    </xf>
    <xf numFmtId="0" fontId="46" fillId="0" borderId="22" xfId="0" applyFont="1" applyBorder="1" applyAlignment="1">
      <alignment horizontal="center" vertical="top" wrapText="1"/>
    </xf>
    <xf numFmtId="0" fontId="46" fillId="0" borderId="24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left" vertical="center" wrapText="1"/>
    </xf>
    <xf numFmtId="0" fontId="0" fillId="3" borderId="32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 indent="2"/>
    </xf>
    <xf numFmtId="0" fontId="0" fillId="0" borderId="10" xfId="0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73" fontId="3" fillId="3" borderId="10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view="pageBreakPreview" zoomScale="80" zoomScaleNormal="80" zoomScaleSheetLayoutView="80" zoomScalePageLayoutView="0" workbookViewId="0" topLeftCell="A1">
      <pane ySplit="4" topLeftCell="A8" activePane="bottomLeft" state="frozen"/>
      <selection pane="topLeft" activeCell="A1" sqref="A1"/>
      <selection pane="bottomLeft" activeCell="L48" sqref="L48"/>
    </sheetView>
  </sheetViews>
  <sheetFormatPr defaultColWidth="20.00390625" defaultRowHeight="12.75"/>
  <cols>
    <col min="1" max="1" width="7.140625" style="12" bestFit="1" customWidth="1"/>
    <col min="2" max="2" width="55.8515625" style="10" customWidth="1"/>
    <col min="3" max="3" width="50.421875" style="10" customWidth="1"/>
    <col min="4" max="4" width="36.28125" style="10" customWidth="1"/>
    <col min="5" max="5" width="20.140625" style="13" customWidth="1"/>
    <col min="6" max="6" width="26.421875" style="13" customWidth="1"/>
    <col min="7" max="7" width="23.421875" style="13" customWidth="1"/>
    <col min="8" max="8" width="14.8515625" style="13" bestFit="1" customWidth="1"/>
    <col min="9" max="9" width="17.8515625" style="11" customWidth="1"/>
    <col min="10" max="10" width="18.00390625" style="11" customWidth="1"/>
    <col min="11" max="11" width="20.57421875" style="10" customWidth="1"/>
    <col min="12" max="16384" width="20.00390625" style="1" customWidth="1"/>
  </cols>
  <sheetData>
    <row r="1" spans="1:11" ht="12.75">
      <c r="A1" s="17" t="s">
        <v>13</v>
      </c>
      <c r="B1" s="18" t="s">
        <v>14</v>
      </c>
      <c r="C1" s="18" t="s">
        <v>15</v>
      </c>
      <c r="D1" s="18" t="s">
        <v>16</v>
      </c>
      <c r="E1" s="19" t="s">
        <v>17</v>
      </c>
      <c r="F1" s="19" t="s">
        <v>18</v>
      </c>
      <c r="G1" s="19" t="s">
        <v>19</v>
      </c>
      <c r="H1" s="19" t="s">
        <v>20</v>
      </c>
      <c r="I1" s="18" t="s">
        <v>21</v>
      </c>
      <c r="J1" s="18" t="s">
        <v>22</v>
      </c>
      <c r="K1" s="18" t="s">
        <v>23</v>
      </c>
    </row>
    <row r="2" spans="1:11" ht="12.75">
      <c r="A2" s="128" t="s">
        <v>9</v>
      </c>
      <c r="B2" s="129"/>
      <c r="C2" s="129"/>
      <c r="D2" s="129"/>
      <c r="E2" s="129"/>
      <c r="F2" s="129"/>
      <c r="G2" s="129"/>
      <c r="H2" s="129"/>
      <c r="I2" s="129"/>
      <c r="J2" s="129"/>
      <c r="K2" s="130"/>
    </row>
    <row r="3" spans="1:11" ht="66">
      <c r="A3" s="4" t="s">
        <v>0</v>
      </c>
      <c r="B3" s="5" t="s">
        <v>1</v>
      </c>
      <c r="C3" s="5" t="s">
        <v>8</v>
      </c>
      <c r="D3" s="5" t="s">
        <v>2</v>
      </c>
      <c r="E3" s="6" t="s">
        <v>3</v>
      </c>
      <c r="F3" s="6" t="s">
        <v>11</v>
      </c>
      <c r="G3" s="6" t="s">
        <v>10</v>
      </c>
      <c r="H3" s="6" t="s">
        <v>6</v>
      </c>
      <c r="I3" s="5" t="s">
        <v>4</v>
      </c>
      <c r="J3" s="5" t="s">
        <v>5</v>
      </c>
      <c r="K3" s="5" t="s">
        <v>7</v>
      </c>
    </row>
    <row r="4" spans="1:11" s="2" customFormat="1" ht="12.75">
      <c r="A4" s="131" t="s">
        <v>60</v>
      </c>
      <c r="B4" s="132"/>
      <c r="C4" s="132"/>
      <c r="D4" s="132"/>
      <c r="E4" s="132"/>
      <c r="F4" s="132"/>
      <c r="G4" s="132"/>
      <c r="H4" s="132"/>
      <c r="I4" s="132"/>
      <c r="J4" s="132"/>
      <c r="K4" s="133"/>
    </row>
    <row r="5" spans="1:11" ht="12.75">
      <c r="A5" s="7" t="s">
        <v>67</v>
      </c>
      <c r="B5" s="29" t="s">
        <v>24</v>
      </c>
      <c r="C5" s="30" t="s">
        <v>24</v>
      </c>
      <c r="D5" s="29" t="s">
        <v>25</v>
      </c>
      <c r="E5" s="31">
        <v>45000</v>
      </c>
      <c r="F5" s="31">
        <v>45000</v>
      </c>
      <c r="G5" s="31">
        <v>45000</v>
      </c>
      <c r="H5" s="32" t="s">
        <v>65</v>
      </c>
      <c r="I5" s="33" t="s">
        <v>66</v>
      </c>
      <c r="J5" s="14"/>
      <c r="K5" s="8"/>
    </row>
    <row r="6" spans="1:11" ht="52.5">
      <c r="A6" s="7" t="s">
        <v>68</v>
      </c>
      <c r="B6" s="29" t="s">
        <v>26</v>
      </c>
      <c r="C6" s="30" t="s">
        <v>27</v>
      </c>
      <c r="D6" s="29" t="s">
        <v>28</v>
      </c>
      <c r="E6" s="31">
        <v>200000</v>
      </c>
      <c r="F6" s="31">
        <v>200000</v>
      </c>
      <c r="G6" s="31">
        <v>200000</v>
      </c>
      <c r="H6" s="32" t="s">
        <v>65</v>
      </c>
      <c r="I6" s="33" t="s">
        <v>66</v>
      </c>
      <c r="J6" s="14"/>
      <c r="K6" s="3"/>
    </row>
    <row r="7" spans="1:11" ht="39">
      <c r="A7" s="7" t="s">
        <v>69</v>
      </c>
      <c r="B7" s="29" t="s">
        <v>29</v>
      </c>
      <c r="C7" s="30" t="s">
        <v>30</v>
      </c>
      <c r="D7" s="29" t="s">
        <v>31</v>
      </c>
      <c r="E7" s="31">
        <v>95000</v>
      </c>
      <c r="F7" s="31">
        <v>95000</v>
      </c>
      <c r="G7" s="31">
        <v>88403.51</v>
      </c>
      <c r="H7" s="32" t="s">
        <v>65</v>
      </c>
      <c r="I7" s="33" t="s">
        <v>66</v>
      </c>
      <c r="J7" s="14"/>
      <c r="K7" s="8"/>
    </row>
    <row r="8" spans="1:11" ht="26.25">
      <c r="A8" s="7" t="s">
        <v>70</v>
      </c>
      <c r="B8" s="29" t="s">
        <v>128</v>
      </c>
      <c r="C8" s="30" t="s">
        <v>129</v>
      </c>
      <c r="D8" s="29" t="s">
        <v>130</v>
      </c>
      <c r="E8" s="31">
        <v>10000</v>
      </c>
      <c r="F8" s="31">
        <v>5562.12</v>
      </c>
      <c r="G8" s="31">
        <v>5562.12</v>
      </c>
      <c r="H8" s="32" t="s">
        <v>131</v>
      </c>
      <c r="I8" s="33" t="s">
        <v>66</v>
      </c>
      <c r="J8" s="16"/>
      <c r="K8" s="8"/>
    </row>
    <row r="9" spans="1:11" ht="26.25">
      <c r="A9" s="7" t="s">
        <v>71</v>
      </c>
      <c r="B9" s="29" t="s">
        <v>132</v>
      </c>
      <c r="C9" s="30" t="s">
        <v>129</v>
      </c>
      <c r="D9" s="29" t="s">
        <v>133</v>
      </c>
      <c r="E9" s="31">
        <v>9950</v>
      </c>
      <c r="F9" s="31">
        <v>9950</v>
      </c>
      <c r="G9" s="31">
        <v>9950</v>
      </c>
      <c r="H9" s="32" t="s">
        <v>131</v>
      </c>
      <c r="I9" s="33" t="s">
        <v>66</v>
      </c>
      <c r="J9" s="16"/>
      <c r="K9" s="8"/>
    </row>
    <row r="10" spans="1:11" ht="26.25">
      <c r="A10" s="7" t="s">
        <v>72</v>
      </c>
      <c r="B10" s="29" t="s">
        <v>134</v>
      </c>
      <c r="C10" s="30" t="s">
        <v>129</v>
      </c>
      <c r="D10" s="29" t="s">
        <v>135</v>
      </c>
      <c r="E10" s="31">
        <v>8500</v>
      </c>
      <c r="F10" s="31">
        <v>8500</v>
      </c>
      <c r="G10" s="31">
        <v>8500</v>
      </c>
      <c r="H10" s="32" t="s">
        <v>131</v>
      </c>
      <c r="I10" s="33" t="s">
        <v>66</v>
      </c>
      <c r="J10" s="16"/>
      <c r="K10" s="8"/>
    </row>
    <row r="11" spans="1:11" ht="26.25">
      <c r="A11" s="7" t="s">
        <v>73</v>
      </c>
      <c r="B11" s="29" t="s">
        <v>136</v>
      </c>
      <c r="C11" s="30" t="s">
        <v>129</v>
      </c>
      <c r="D11" s="29" t="s">
        <v>137</v>
      </c>
      <c r="E11" s="31">
        <v>8600</v>
      </c>
      <c r="F11" s="31">
        <v>8600</v>
      </c>
      <c r="G11" s="31">
        <v>8600</v>
      </c>
      <c r="H11" s="32" t="s">
        <v>131</v>
      </c>
      <c r="I11" s="33" t="s">
        <v>66</v>
      </c>
      <c r="J11" s="16"/>
      <c r="K11" s="8"/>
    </row>
    <row r="12" spans="1:11" ht="39">
      <c r="A12" s="7" t="s">
        <v>74</v>
      </c>
      <c r="B12" s="29" t="s">
        <v>138</v>
      </c>
      <c r="C12" s="30" t="s">
        <v>139</v>
      </c>
      <c r="D12" s="29" t="s">
        <v>31</v>
      </c>
      <c r="E12" s="31">
        <v>550600</v>
      </c>
      <c r="F12" s="31">
        <f>211746.08+338600</f>
        <v>550346.08</v>
      </c>
      <c r="G12" s="31">
        <f>211746.08+338600</f>
        <v>550346.08</v>
      </c>
      <c r="H12" s="32" t="s">
        <v>65</v>
      </c>
      <c r="I12" s="33" t="s">
        <v>66</v>
      </c>
      <c r="J12" s="16"/>
      <c r="K12" s="8"/>
    </row>
    <row r="13" spans="1:11" ht="39">
      <c r="A13" s="7" t="s">
        <v>75</v>
      </c>
      <c r="B13" s="29" t="s">
        <v>32</v>
      </c>
      <c r="C13" s="30" t="s">
        <v>33</v>
      </c>
      <c r="D13" s="29" t="s">
        <v>34</v>
      </c>
      <c r="E13" s="31">
        <v>15836</v>
      </c>
      <c r="F13" s="31">
        <v>15836</v>
      </c>
      <c r="G13" s="31">
        <v>15836</v>
      </c>
      <c r="H13" s="32" t="s">
        <v>65</v>
      </c>
      <c r="I13" s="33" t="s">
        <v>66</v>
      </c>
      <c r="J13" s="16"/>
      <c r="K13" s="8"/>
    </row>
    <row r="14" spans="1:11" ht="39">
      <c r="A14" s="7" t="s">
        <v>92</v>
      </c>
      <c r="B14" s="29" t="s">
        <v>35</v>
      </c>
      <c r="C14" s="30" t="s">
        <v>33</v>
      </c>
      <c r="D14" s="29" t="s">
        <v>36</v>
      </c>
      <c r="E14" s="31">
        <v>25000</v>
      </c>
      <c r="F14" s="31">
        <v>25000</v>
      </c>
      <c r="G14" s="31">
        <v>25000</v>
      </c>
      <c r="H14" s="32" t="s">
        <v>65</v>
      </c>
      <c r="I14" s="33" t="s">
        <v>66</v>
      </c>
      <c r="J14" s="16"/>
      <c r="K14" s="8"/>
    </row>
    <row r="15" spans="1:11" ht="39">
      <c r="A15" s="7" t="s">
        <v>93</v>
      </c>
      <c r="B15" s="29" t="s">
        <v>37</v>
      </c>
      <c r="C15" s="30" t="s">
        <v>33</v>
      </c>
      <c r="D15" s="30" t="s">
        <v>38</v>
      </c>
      <c r="E15" s="31">
        <v>5900</v>
      </c>
      <c r="F15" s="31">
        <v>5900</v>
      </c>
      <c r="G15" s="31">
        <v>5900</v>
      </c>
      <c r="H15" s="32" t="s">
        <v>65</v>
      </c>
      <c r="I15" s="33" t="s">
        <v>66</v>
      </c>
      <c r="J15" s="16"/>
      <c r="K15" s="8"/>
    </row>
    <row r="16" spans="1:11" ht="12.75">
      <c r="A16" s="7" t="s">
        <v>94</v>
      </c>
      <c r="B16" s="29" t="s">
        <v>140</v>
      </c>
      <c r="C16" s="30" t="s">
        <v>141</v>
      </c>
      <c r="D16" s="29" t="s">
        <v>142</v>
      </c>
      <c r="E16" s="31">
        <v>9600</v>
      </c>
      <c r="F16" s="31">
        <v>9600</v>
      </c>
      <c r="G16" s="31">
        <v>9600</v>
      </c>
      <c r="H16" s="32" t="s">
        <v>131</v>
      </c>
      <c r="I16" s="33" t="s">
        <v>66</v>
      </c>
      <c r="J16" s="16" t="s">
        <v>184</v>
      </c>
      <c r="K16" s="8"/>
    </row>
    <row r="17" spans="1:11" ht="39">
      <c r="A17" s="7" t="s">
        <v>95</v>
      </c>
      <c r="B17" s="29" t="s">
        <v>143</v>
      </c>
      <c r="C17" s="30" t="s">
        <v>141</v>
      </c>
      <c r="D17" s="29" t="s">
        <v>144</v>
      </c>
      <c r="E17" s="31">
        <v>10000</v>
      </c>
      <c r="F17" s="31">
        <v>9997.9</v>
      </c>
      <c r="G17" s="31">
        <v>9997.9</v>
      </c>
      <c r="H17" s="32" t="s">
        <v>131</v>
      </c>
      <c r="I17" s="33" t="s">
        <v>66</v>
      </c>
      <c r="J17" s="16" t="s">
        <v>184</v>
      </c>
      <c r="K17" s="8"/>
    </row>
    <row r="18" spans="1:11" ht="12.75">
      <c r="A18" s="7" t="s">
        <v>96</v>
      </c>
      <c r="B18" s="29" t="s">
        <v>145</v>
      </c>
      <c r="C18" s="30" t="s">
        <v>141</v>
      </c>
      <c r="D18" s="29" t="s">
        <v>146</v>
      </c>
      <c r="E18" s="31">
        <v>9830</v>
      </c>
      <c r="F18" s="31">
        <v>9830</v>
      </c>
      <c r="G18" s="31">
        <v>9830</v>
      </c>
      <c r="H18" s="32" t="s">
        <v>131</v>
      </c>
      <c r="I18" s="33" t="s">
        <v>66</v>
      </c>
      <c r="J18" s="16" t="s">
        <v>184</v>
      </c>
      <c r="K18" s="8"/>
    </row>
    <row r="19" spans="1:11" ht="26.25">
      <c r="A19" s="7" t="s">
        <v>97</v>
      </c>
      <c r="B19" s="29" t="s">
        <v>147</v>
      </c>
      <c r="C19" s="30" t="s">
        <v>141</v>
      </c>
      <c r="D19" s="29" t="s">
        <v>148</v>
      </c>
      <c r="E19" s="31">
        <v>10000</v>
      </c>
      <c r="F19" s="31">
        <v>9788</v>
      </c>
      <c r="G19" s="31">
        <v>9788</v>
      </c>
      <c r="H19" s="32" t="s">
        <v>131</v>
      </c>
      <c r="I19" s="33" t="s">
        <v>66</v>
      </c>
      <c r="J19" s="16"/>
      <c r="K19" s="8"/>
    </row>
    <row r="20" spans="1:11" ht="26.25">
      <c r="A20" s="7" t="s">
        <v>98</v>
      </c>
      <c r="B20" s="29" t="s">
        <v>149</v>
      </c>
      <c r="C20" s="30" t="s">
        <v>141</v>
      </c>
      <c r="D20" s="29" t="s">
        <v>150</v>
      </c>
      <c r="E20" s="31">
        <v>10000</v>
      </c>
      <c r="F20" s="31">
        <v>10000</v>
      </c>
      <c r="G20" s="31">
        <v>10000</v>
      </c>
      <c r="H20" s="32" t="s">
        <v>131</v>
      </c>
      <c r="I20" s="33" t="s">
        <v>66</v>
      </c>
      <c r="J20" s="16" t="s">
        <v>184</v>
      </c>
      <c r="K20" s="8"/>
    </row>
    <row r="21" spans="1:11" ht="12.75">
      <c r="A21" s="7" t="s">
        <v>99</v>
      </c>
      <c r="B21" s="29" t="s">
        <v>151</v>
      </c>
      <c r="C21" s="30" t="s">
        <v>141</v>
      </c>
      <c r="D21" s="29" t="s">
        <v>152</v>
      </c>
      <c r="E21" s="31">
        <v>10000</v>
      </c>
      <c r="F21" s="31">
        <v>9984.94</v>
      </c>
      <c r="G21" s="31">
        <v>9984.94</v>
      </c>
      <c r="H21" s="32" t="s">
        <v>131</v>
      </c>
      <c r="I21" s="33" t="s">
        <v>66</v>
      </c>
      <c r="J21" s="16"/>
      <c r="K21" s="8"/>
    </row>
    <row r="22" spans="1:11" ht="12.75">
      <c r="A22" s="7" t="s">
        <v>100</v>
      </c>
      <c r="B22" s="29" t="s">
        <v>153</v>
      </c>
      <c r="C22" s="30" t="s">
        <v>141</v>
      </c>
      <c r="D22" s="29" t="s">
        <v>34</v>
      </c>
      <c r="E22" s="31">
        <v>10000</v>
      </c>
      <c r="F22" s="31">
        <v>10000</v>
      </c>
      <c r="G22" s="31">
        <v>10000</v>
      </c>
      <c r="H22" s="32" t="s">
        <v>131</v>
      </c>
      <c r="I22" s="33" t="s">
        <v>66</v>
      </c>
      <c r="J22" s="16"/>
      <c r="K22" s="8"/>
    </row>
    <row r="23" spans="1:11" ht="39">
      <c r="A23" s="7" t="s">
        <v>101</v>
      </c>
      <c r="B23" s="29" t="s">
        <v>39</v>
      </c>
      <c r="C23" s="30" t="s">
        <v>33</v>
      </c>
      <c r="D23" s="29" t="s">
        <v>40</v>
      </c>
      <c r="E23" s="31">
        <v>17500</v>
      </c>
      <c r="F23" s="31">
        <v>17500</v>
      </c>
      <c r="G23" s="31">
        <v>17500</v>
      </c>
      <c r="H23" s="32" t="s">
        <v>65</v>
      </c>
      <c r="I23" s="33" t="s">
        <v>66</v>
      </c>
      <c r="J23" s="16"/>
      <c r="K23" s="8"/>
    </row>
    <row r="24" spans="1:11" ht="39">
      <c r="A24" s="7" t="s">
        <v>102</v>
      </c>
      <c r="B24" s="29" t="s">
        <v>41</v>
      </c>
      <c r="C24" s="30" t="s">
        <v>33</v>
      </c>
      <c r="D24" s="29" t="s">
        <v>42</v>
      </c>
      <c r="E24" s="31">
        <v>12506.6</v>
      </c>
      <c r="F24" s="31">
        <v>12506.6</v>
      </c>
      <c r="G24" s="31">
        <v>12408</v>
      </c>
      <c r="H24" s="32" t="s">
        <v>65</v>
      </c>
      <c r="I24" s="33" t="s">
        <v>66</v>
      </c>
      <c r="J24" s="16" t="s">
        <v>184</v>
      </c>
      <c r="K24" s="8"/>
    </row>
    <row r="25" spans="1:11" ht="39">
      <c r="A25" s="7" t="s">
        <v>103</v>
      </c>
      <c r="B25" s="30" t="s">
        <v>43</v>
      </c>
      <c r="C25" s="30" t="s">
        <v>33</v>
      </c>
      <c r="D25" s="30" t="s">
        <v>44</v>
      </c>
      <c r="E25" s="31">
        <v>25000</v>
      </c>
      <c r="F25" s="31">
        <v>24000</v>
      </c>
      <c r="G25" s="31">
        <v>24000</v>
      </c>
      <c r="H25" s="32" t="s">
        <v>65</v>
      </c>
      <c r="I25" s="33" t="s">
        <v>66</v>
      </c>
      <c r="J25" s="16"/>
      <c r="K25" s="8"/>
    </row>
    <row r="26" spans="1:11" ht="39">
      <c r="A26" s="7" t="s">
        <v>104</v>
      </c>
      <c r="B26" s="30" t="s">
        <v>45</v>
      </c>
      <c r="C26" s="30" t="s">
        <v>33</v>
      </c>
      <c r="D26" s="30" t="s">
        <v>46</v>
      </c>
      <c r="E26" s="31">
        <v>25000</v>
      </c>
      <c r="F26" s="31">
        <v>25000</v>
      </c>
      <c r="G26" s="31">
        <v>25000</v>
      </c>
      <c r="H26" s="32" t="s">
        <v>65</v>
      </c>
      <c r="I26" s="33" t="s">
        <v>66</v>
      </c>
      <c r="J26" s="16"/>
      <c r="K26" s="8"/>
    </row>
    <row r="27" spans="1:11" ht="39">
      <c r="A27" s="7" t="s">
        <v>105</v>
      </c>
      <c r="B27" s="30" t="s">
        <v>47</v>
      </c>
      <c r="C27" s="30" t="s">
        <v>33</v>
      </c>
      <c r="D27" s="30" t="s">
        <v>48</v>
      </c>
      <c r="E27" s="31">
        <v>15000</v>
      </c>
      <c r="F27" s="31">
        <v>15000</v>
      </c>
      <c r="G27" s="31">
        <v>15000</v>
      </c>
      <c r="H27" s="32" t="s">
        <v>65</v>
      </c>
      <c r="I27" s="33" t="s">
        <v>66</v>
      </c>
      <c r="J27" s="16"/>
      <c r="K27" s="8"/>
    </row>
    <row r="28" spans="1:11" ht="39">
      <c r="A28" s="7" t="s">
        <v>106</v>
      </c>
      <c r="B28" s="29" t="s">
        <v>49</v>
      </c>
      <c r="C28" s="30" t="s">
        <v>33</v>
      </c>
      <c r="D28" s="29" t="s">
        <v>50</v>
      </c>
      <c r="E28" s="31">
        <v>25000</v>
      </c>
      <c r="F28" s="31">
        <v>25000</v>
      </c>
      <c r="G28" s="31">
        <v>25000</v>
      </c>
      <c r="H28" s="32" t="s">
        <v>65</v>
      </c>
      <c r="I28" s="33" t="s">
        <v>66</v>
      </c>
      <c r="J28" s="16" t="s">
        <v>184</v>
      </c>
      <c r="K28" s="8"/>
    </row>
    <row r="29" spans="1:11" ht="39">
      <c r="A29" s="7" t="s">
        <v>107</v>
      </c>
      <c r="B29" s="29" t="s">
        <v>51</v>
      </c>
      <c r="C29" s="30" t="s">
        <v>33</v>
      </c>
      <c r="D29" s="29" t="s">
        <v>52</v>
      </c>
      <c r="E29" s="31">
        <v>4300</v>
      </c>
      <c r="F29" s="31">
        <v>4300</v>
      </c>
      <c r="G29" s="31">
        <v>4300</v>
      </c>
      <c r="H29" s="32" t="s">
        <v>65</v>
      </c>
      <c r="I29" s="33" t="s">
        <v>66</v>
      </c>
      <c r="J29" s="16"/>
      <c r="K29" s="8"/>
    </row>
    <row r="30" spans="1:11" ht="39">
      <c r="A30" s="7" t="s">
        <v>108</v>
      </c>
      <c r="B30" s="29" t="s">
        <v>53</v>
      </c>
      <c r="C30" s="30" t="s">
        <v>33</v>
      </c>
      <c r="D30" s="29" t="s">
        <v>54</v>
      </c>
      <c r="E30" s="31">
        <v>7750</v>
      </c>
      <c r="F30" s="31">
        <v>7750</v>
      </c>
      <c r="G30" s="31">
        <v>7750</v>
      </c>
      <c r="H30" s="32" t="s">
        <v>65</v>
      </c>
      <c r="I30" s="33" t="s">
        <v>66</v>
      </c>
      <c r="J30" s="16" t="s">
        <v>184</v>
      </c>
      <c r="K30" s="8"/>
    </row>
    <row r="31" spans="1:11" ht="12.75">
      <c r="A31" s="7" t="s">
        <v>109</v>
      </c>
      <c r="B31" s="29" t="s">
        <v>154</v>
      </c>
      <c r="C31" s="30" t="s">
        <v>141</v>
      </c>
      <c r="D31" s="29" t="s">
        <v>155</v>
      </c>
      <c r="E31" s="31">
        <v>99980</v>
      </c>
      <c r="F31" s="31">
        <v>99980</v>
      </c>
      <c r="G31" s="31">
        <v>99980</v>
      </c>
      <c r="H31" s="32" t="s">
        <v>65</v>
      </c>
      <c r="I31" s="33" t="s">
        <v>66</v>
      </c>
      <c r="J31" s="16"/>
      <c r="K31" s="8"/>
    </row>
    <row r="32" spans="1:11" ht="12.75">
      <c r="A32" s="7" t="s">
        <v>110</v>
      </c>
      <c r="B32" s="29" t="s">
        <v>156</v>
      </c>
      <c r="C32" s="30" t="s">
        <v>141</v>
      </c>
      <c r="D32" s="29" t="s">
        <v>157</v>
      </c>
      <c r="E32" s="31">
        <v>10000</v>
      </c>
      <c r="F32" s="31">
        <v>10000</v>
      </c>
      <c r="G32" s="31">
        <v>10000</v>
      </c>
      <c r="H32" s="32" t="s">
        <v>131</v>
      </c>
      <c r="I32" s="33" t="s">
        <v>66</v>
      </c>
      <c r="J32" s="16" t="s">
        <v>184</v>
      </c>
      <c r="K32" s="8"/>
    </row>
    <row r="33" spans="1:11" ht="26.25">
      <c r="A33" s="7" t="s">
        <v>111</v>
      </c>
      <c r="B33" s="29" t="s">
        <v>158</v>
      </c>
      <c r="C33" s="30" t="s">
        <v>141</v>
      </c>
      <c r="D33" s="29" t="s">
        <v>148</v>
      </c>
      <c r="E33" s="31">
        <v>10000</v>
      </c>
      <c r="F33" s="31">
        <v>8477.51</v>
      </c>
      <c r="G33" s="31">
        <v>8477.51</v>
      </c>
      <c r="H33" s="32" t="s">
        <v>131</v>
      </c>
      <c r="I33" s="33" t="s">
        <v>66</v>
      </c>
      <c r="J33" s="16"/>
      <c r="K33" s="8"/>
    </row>
    <row r="34" spans="1:11" ht="12.75">
      <c r="A34" s="7" t="s">
        <v>112</v>
      </c>
      <c r="B34" s="29" t="s">
        <v>159</v>
      </c>
      <c r="C34" s="30" t="s">
        <v>141</v>
      </c>
      <c r="D34" s="29" t="s">
        <v>160</v>
      </c>
      <c r="E34" s="31">
        <v>9950</v>
      </c>
      <c r="F34" s="31">
        <v>9950</v>
      </c>
      <c r="G34" s="31">
        <v>9950</v>
      </c>
      <c r="H34" s="32" t="s">
        <v>131</v>
      </c>
      <c r="I34" s="33" t="s">
        <v>66</v>
      </c>
      <c r="J34" s="16" t="s">
        <v>184</v>
      </c>
      <c r="K34" s="8"/>
    </row>
    <row r="35" spans="1:11" ht="26.25">
      <c r="A35" s="7" t="s">
        <v>113</v>
      </c>
      <c r="B35" s="29" t="s">
        <v>161</v>
      </c>
      <c r="C35" s="30" t="s">
        <v>141</v>
      </c>
      <c r="D35" s="29" t="s">
        <v>162</v>
      </c>
      <c r="E35" s="31">
        <v>10000</v>
      </c>
      <c r="F35" s="31">
        <v>10000</v>
      </c>
      <c r="G35" s="31">
        <v>10000</v>
      </c>
      <c r="H35" s="32" t="s">
        <v>131</v>
      </c>
      <c r="I35" s="33" t="s">
        <v>66</v>
      </c>
      <c r="J35" s="16" t="s">
        <v>184</v>
      </c>
      <c r="K35" s="8"/>
    </row>
    <row r="36" spans="1:11" ht="12.75">
      <c r="A36" s="7" t="s">
        <v>114</v>
      </c>
      <c r="B36" s="29" t="s">
        <v>163</v>
      </c>
      <c r="C36" s="30" t="s">
        <v>141</v>
      </c>
      <c r="D36" s="29" t="s">
        <v>152</v>
      </c>
      <c r="E36" s="31">
        <v>10000</v>
      </c>
      <c r="F36" s="31">
        <v>9996.39</v>
      </c>
      <c r="G36" s="31">
        <v>9996.39</v>
      </c>
      <c r="H36" s="32" t="s">
        <v>131</v>
      </c>
      <c r="I36" s="33" t="s">
        <v>66</v>
      </c>
      <c r="J36" s="16"/>
      <c r="K36" s="8"/>
    </row>
    <row r="37" spans="1:11" ht="12.75">
      <c r="A37" s="7" t="s">
        <v>115</v>
      </c>
      <c r="B37" s="29" t="s">
        <v>164</v>
      </c>
      <c r="C37" s="30" t="s">
        <v>141</v>
      </c>
      <c r="D37" s="29" t="s">
        <v>165</v>
      </c>
      <c r="E37" s="31">
        <v>10000</v>
      </c>
      <c r="F37" s="31">
        <v>9945.49</v>
      </c>
      <c r="G37" s="31">
        <v>9945.49</v>
      </c>
      <c r="H37" s="32" t="s">
        <v>131</v>
      </c>
      <c r="I37" s="33" t="s">
        <v>66</v>
      </c>
      <c r="J37" s="16" t="s">
        <v>184</v>
      </c>
      <c r="K37" s="8"/>
    </row>
    <row r="38" spans="1:11" ht="39">
      <c r="A38" s="7" t="s">
        <v>116</v>
      </c>
      <c r="B38" s="29" t="s">
        <v>55</v>
      </c>
      <c r="C38" s="30" t="s">
        <v>33</v>
      </c>
      <c r="D38" s="29" t="s">
        <v>38</v>
      </c>
      <c r="E38" s="31">
        <v>1750</v>
      </c>
      <c r="F38" s="31">
        <v>1750</v>
      </c>
      <c r="G38" s="31">
        <v>1750</v>
      </c>
      <c r="H38" s="32" t="s">
        <v>65</v>
      </c>
      <c r="I38" s="33" t="s">
        <v>66</v>
      </c>
      <c r="J38" s="16"/>
      <c r="K38" s="8"/>
    </row>
    <row r="39" spans="1:11" ht="39">
      <c r="A39" s="7" t="s">
        <v>117</v>
      </c>
      <c r="B39" s="29" t="s">
        <v>56</v>
      </c>
      <c r="C39" s="30" t="s">
        <v>33</v>
      </c>
      <c r="D39" s="29" t="s">
        <v>57</v>
      </c>
      <c r="E39" s="31">
        <v>15000</v>
      </c>
      <c r="F39" s="31">
        <v>15000</v>
      </c>
      <c r="G39" s="31">
        <v>15000</v>
      </c>
      <c r="H39" s="32" t="s">
        <v>65</v>
      </c>
      <c r="I39" s="33" t="s">
        <v>66</v>
      </c>
      <c r="J39" s="16"/>
      <c r="K39" s="8"/>
    </row>
    <row r="40" spans="1:11" ht="39">
      <c r="A40" s="7" t="s">
        <v>118</v>
      </c>
      <c r="B40" s="29" t="s">
        <v>58</v>
      </c>
      <c r="C40" s="30" t="s">
        <v>33</v>
      </c>
      <c r="D40" s="29" t="s">
        <v>59</v>
      </c>
      <c r="E40" s="31">
        <v>4000</v>
      </c>
      <c r="F40" s="31">
        <v>4000</v>
      </c>
      <c r="G40" s="31">
        <v>4000</v>
      </c>
      <c r="H40" s="32" t="s">
        <v>65</v>
      </c>
      <c r="I40" s="33" t="s">
        <v>66</v>
      </c>
      <c r="J40" s="16" t="s">
        <v>184</v>
      </c>
      <c r="K40" s="8"/>
    </row>
    <row r="41" spans="1:11" ht="39">
      <c r="A41" s="7" t="s">
        <v>119</v>
      </c>
      <c r="B41" s="30" t="s">
        <v>166</v>
      </c>
      <c r="C41" s="30" t="s">
        <v>141</v>
      </c>
      <c r="D41" s="30" t="s">
        <v>167</v>
      </c>
      <c r="E41" s="31">
        <v>71192</v>
      </c>
      <c r="F41" s="31">
        <v>71192</v>
      </c>
      <c r="G41" s="31">
        <v>66587.26</v>
      </c>
      <c r="H41" s="32" t="s">
        <v>65</v>
      </c>
      <c r="I41" s="33" t="s">
        <v>66</v>
      </c>
      <c r="J41" s="16"/>
      <c r="K41" s="8"/>
    </row>
    <row r="42" spans="1:11" ht="26.25">
      <c r="A42" s="7" t="s">
        <v>120</v>
      </c>
      <c r="B42" s="30" t="s">
        <v>168</v>
      </c>
      <c r="C42" s="30" t="s">
        <v>129</v>
      </c>
      <c r="D42" s="30" t="s">
        <v>169</v>
      </c>
      <c r="E42" s="31">
        <v>4430</v>
      </c>
      <c r="F42" s="31">
        <v>4430</v>
      </c>
      <c r="G42" s="31">
        <v>4430</v>
      </c>
      <c r="H42" s="32" t="s">
        <v>131</v>
      </c>
      <c r="I42" s="33" t="s">
        <v>66</v>
      </c>
      <c r="J42" s="16"/>
      <c r="K42" s="8"/>
    </row>
    <row r="43" spans="1:11" ht="26.25">
      <c r="A43" s="7" t="s">
        <v>121</v>
      </c>
      <c r="B43" s="30" t="s">
        <v>170</v>
      </c>
      <c r="C43" s="30" t="s">
        <v>129</v>
      </c>
      <c r="D43" s="29" t="s">
        <v>155</v>
      </c>
      <c r="E43" s="31">
        <v>4518</v>
      </c>
      <c r="F43" s="31">
        <v>4518</v>
      </c>
      <c r="G43" s="31">
        <v>4518</v>
      </c>
      <c r="H43" s="32" t="s">
        <v>131</v>
      </c>
      <c r="I43" s="33" t="s">
        <v>66</v>
      </c>
      <c r="J43" s="16"/>
      <c r="K43" s="8"/>
    </row>
    <row r="44" spans="1:11" ht="26.25">
      <c r="A44" s="7" t="s">
        <v>122</v>
      </c>
      <c r="B44" s="30" t="s">
        <v>171</v>
      </c>
      <c r="C44" s="30" t="s">
        <v>129</v>
      </c>
      <c r="D44" s="30" t="s">
        <v>172</v>
      </c>
      <c r="E44" s="31">
        <v>10000</v>
      </c>
      <c r="F44" s="31">
        <v>9858.7</v>
      </c>
      <c r="G44" s="31">
        <v>9858.7</v>
      </c>
      <c r="H44" s="32" t="s">
        <v>131</v>
      </c>
      <c r="I44" s="33" t="s">
        <v>66</v>
      </c>
      <c r="J44" s="16"/>
      <c r="K44" s="8"/>
    </row>
    <row r="45" spans="1:11" ht="39">
      <c r="A45" s="7" t="s">
        <v>123</v>
      </c>
      <c r="B45" s="30" t="s">
        <v>173</v>
      </c>
      <c r="C45" s="30" t="s">
        <v>174</v>
      </c>
      <c r="D45" s="30" t="s">
        <v>175</v>
      </c>
      <c r="E45" s="32">
        <v>350000</v>
      </c>
      <c r="F45" s="32">
        <v>344860</v>
      </c>
      <c r="G45" s="32">
        <v>343125.18</v>
      </c>
      <c r="H45" s="32" t="s">
        <v>65</v>
      </c>
      <c r="I45" s="33" t="s">
        <v>66</v>
      </c>
      <c r="J45" s="16"/>
      <c r="K45" s="8"/>
    </row>
    <row r="46" spans="1:11" ht="39">
      <c r="A46" s="7" t="s">
        <v>124</v>
      </c>
      <c r="B46" s="30" t="s">
        <v>176</v>
      </c>
      <c r="C46" s="30" t="s">
        <v>177</v>
      </c>
      <c r="D46" s="30" t="s">
        <v>178</v>
      </c>
      <c r="E46" s="32">
        <v>150000</v>
      </c>
      <c r="F46" s="32">
        <v>150000</v>
      </c>
      <c r="G46" s="32">
        <v>150000</v>
      </c>
      <c r="H46" s="32" t="s">
        <v>65</v>
      </c>
      <c r="I46" s="33" t="s">
        <v>66</v>
      </c>
      <c r="J46" s="16"/>
      <c r="K46" s="8"/>
    </row>
    <row r="47" spans="1:11" ht="26.25">
      <c r="A47" s="7" t="s">
        <v>125</v>
      </c>
      <c r="B47" s="30" t="s">
        <v>179</v>
      </c>
      <c r="C47" s="30" t="s">
        <v>180</v>
      </c>
      <c r="D47" s="30" t="s">
        <v>181</v>
      </c>
      <c r="E47" s="32">
        <v>47200</v>
      </c>
      <c r="F47" s="32">
        <v>47200</v>
      </c>
      <c r="G47" s="32">
        <v>47200</v>
      </c>
      <c r="H47" s="32" t="s">
        <v>65</v>
      </c>
      <c r="I47" s="33" t="s">
        <v>66</v>
      </c>
      <c r="J47" s="16" t="s">
        <v>184</v>
      </c>
      <c r="K47" s="8"/>
    </row>
    <row r="48" spans="1:11" ht="26.25">
      <c r="A48" s="7" t="s">
        <v>126</v>
      </c>
      <c r="B48" s="30" t="s">
        <v>182</v>
      </c>
      <c r="C48" s="30" t="s">
        <v>129</v>
      </c>
      <c r="D48" s="30" t="s">
        <v>183</v>
      </c>
      <c r="E48" s="32">
        <v>77350</v>
      </c>
      <c r="F48" s="32">
        <v>77350</v>
      </c>
      <c r="G48" s="32">
        <v>77350</v>
      </c>
      <c r="H48" s="32" t="s">
        <v>65</v>
      </c>
      <c r="I48" s="33" t="s">
        <v>66</v>
      </c>
      <c r="J48" s="16"/>
      <c r="K48" s="8"/>
    </row>
    <row r="49" spans="1:11" ht="12.75">
      <c r="A49" s="122" t="s">
        <v>12</v>
      </c>
      <c r="B49" s="123"/>
      <c r="C49" s="123"/>
      <c r="D49" s="124"/>
      <c r="E49" s="25">
        <f>SUM(E5:E48)</f>
        <v>2071242.6</v>
      </c>
      <c r="F49" s="25">
        <f>SUM(F5:F48)</f>
        <v>2058459.73</v>
      </c>
      <c r="G49" s="25">
        <f>SUM(G5:G48)</f>
        <v>2045425.0799999996</v>
      </c>
      <c r="H49" s="125"/>
      <c r="I49" s="126"/>
      <c r="J49" s="126"/>
      <c r="K49" s="127"/>
    </row>
  </sheetData>
  <sheetProtection/>
  <autoFilter ref="A3:K49"/>
  <mergeCells count="4">
    <mergeCell ref="A49:D49"/>
    <mergeCell ref="H49:K49"/>
    <mergeCell ref="A2:K2"/>
    <mergeCell ref="A4:K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="80" zoomScaleNormal="8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A2" sqref="A2:K2"/>
    </sheetView>
  </sheetViews>
  <sheetFormatPr defaultColWidth="20.00390625" defaultRowHeight="12.75"/>
  <cols>
    <col min="1" max="1" width="7.140625" style="12" bestFit="1" customWidth="1"/>
    <col min="2" max="2" width="55.8515625" style="37" customWidth="1"/>
    <col min="3" max="3" width="50.421875" style="10" customWidth="1"/>
    <col min="4" max="4" width="36.28125" style="10" customWidth="1"/>
    <col min="5" max="5" width="20.140625" style="13" customWidth="1"/>
    <col min="6" max="6" width="26.421875" style="13" customWidth="1"/>
    <col min="7" max="7" width="23.421875" style="13" customWidth="1"/>
    <col min="8" max="8" width="14.8515625" style="13" bestFit="1" customWidth="1"/>
    <col min="9" max="9" width="17.8515625" style="11" customWidth="1"/>
    <col min="10" max="10" width="18.00390625" style="11" customWidth="1"/>
    <col min="11" max="11" width="20.57421875" style="10" customWidth="1"/>
    <col min="12" max="16384" width="20.00390625" style="1" customWidth="1"/>
  </cols>
  <sheetData>
    <row r="1" spans="1:11" s="115" customFormat="1" ht="12.75">
      <c r="A1" s="17" t="s">
        <v>13</v>
      </c>
      <c r="B1" s="18" t="s">
        <v>14</v>
      </c>
      <c r="C1" s="18" t="s">
        <v>15</v>
      </c>
      <c r="D1" s="18" t="s">
        <v>16</v>
      </c>
      <c r="E1" s="19" t="s">
        <v>17</v>
      </c>
      <c r="F1" s="19" t="s">
        <v>18</v>
      </c>
      <c r="G1" s="19" t="s">
        <v>19</v>
      </c>
      <c r="H1" s="19" t="s">
        <v>20</v>
      </c>
      <c r="I1" s="18" t="s">
        <v>21</v>
      </c>
      <c r="J1" s="18" t="s">
        <v>22</v>
      </c>
      <c r="K1" s="18" t="s">
        <v>23</v>
      </c>
    </row>
    <row r="2" spans="1:11" ht="12.75">
      <c r="A2" s="128" t="s">
        <v>9</v>
      </c>
      <c r="B2" s="129"/>
      <c r="C2" s="129"/>
      <c r="D2" s="129"/>
      <c r="E2" s="129"/>
      <c r="F2" s="129"/>
      <c r="G2" s="129"/>
      <c r="H2" s="129"/>
      <c r="I2" s="129"/>
      <c r="J2" s="129"/>
      <c r="K2" s="130"/>
    </row>
    <row r="3" spans="1:11" ht="66">
      <c r="A3" s="4" t="s">
        <v>0</v>
      </c>
      <c r="B3" s="5" t="s">
        <v>1</v>
      </c>
      <c r="C3" s="5" t="s">
        <v>8</v>
      </c>
      <c r="D3" s="5" t="s">
        <v>2</v>
      </c>
      <c r="E3" s="6" t="s">
        <v>3</v>
      </c>
      <c r="F3" s="6" t="s">
        <v>11</v>
      </c>
      <c r="G3" s="6" t="s">
        <v>10</v>
      </c>
      <c r="H3" s="6" t="s">
        <v>6</v>
      </c>
      <c r="I3" s="5" t="s">
        <v>4</v>
      </c>
      <c r="J3" s="5" t="s">
        <v>5</v>
      </c>
      <c r="K3" s="5" t="s">
        <v>7</v>
      </c>
    </row>
    <row r="4" spans="1:11" s="2" customFormat="1" ht="12.75">
      <c r="A4" s="131" t="s">
        <v>866</v>
      </c>
      <c r="B4" s="132"/>
      <c r="C4" s="132"/>
      <c r="D4" s="132"/>
      <c r="E4" s="132"/>
      <c r="F4" s="132"/>
      <c r="G4" s="132"/>
      <c r="H4" s="132"/>
      <c r="I4" s="132"/>
      <c r="J4" s="132"/>
      <c r="K4" s="133"/>
    </row>
    <row r="5" spans="1:11" ht="26.25">
      <c r="A5" s="7" t="s">
        <v>67</v>
      </c>
      <c r="B5" s="39" t="s">
        <v>867</v>
      </c>
      <c r="C5" s="39" t="s">
        <v>868</v>
      </c>
      <c r="D5" s="71" t="s">
        <v>869</v>
      </c>
      <c r="E5" s="40">
        <v>191635.56</v>
      </c>
      <c r="F5" s="40">
        <v>191635.56</v>
      </c>
      <c r="G5" s="40">
        <v>191635.56</v>
      </c>
      <c r="H5" s="15" t="s">
        <v>65</v>
      </c>
      <c r="I5" s="16" t="s">
        <v>66</v>
      </c>
      <c r="J5" s="16"/>
      <c r="K5" s="8"/>
    </row>
    <row r="6" spans="1:11" ht="26.25">
      <c r="A6" s="7" t="s">
        <v>68</v>
      </c>
      <c r="B6" s="39" t="s">
        <v>867</v>
      </c>
      <c r="C6" s="39" t="s">
        <v>868</v>
      </c>
      <c r="D6" s="9" t="s">
        <v>870</v>
      </c>
      <c r="E6" s="40">
        <v>127757.04</v>
      </c>
      <c r="F6" s="40">
        <v>127757.04</v>
      </c>
      <c r="G6" s="40">
        <v>127757.04</v>
      </c>
      <c r="H6" s="15" t="s">
        <v>65</v>
      </c>
      <c r="I6" s="16" t="s">
        <v>66</v>
      </c>
      <c r="J6" s="16"/>
      <c r="K6" s="8"/>
    </row>
    <row r="7" spans="1:11" ht="26.25">
      <c r="A7" s="7" t="s">
        <v>69</v>
      </c>
      <c r="B7" s="39" t="s">
        <v>867</v>
      </c>
      <c r="C7" s="39" t="s">
        <v>868</v>
      </c>
      <c r="D7" s="9" t="s">
        <v>871</v>
      </c>
      <c r="E7" s="40">
        <v>63878.52</v>
      </c>
      <c r="F7" s="40">
        <v>63878.52</v>
      </c>
      <c r="G7" s="40">
        <v>63878.52</v>
      </c>
      <c r="H7" s="15" t="s">
        <v>65</v>
      </c>
      <c r="I7" s="16" t="s">
        <v>66</v>
      </c>
      <c r="J7" s="16"/>
      <c r="K7" s="8"/>
    </row>
    <row r="8" spans="1:11" ht="26.25">
      <c r="A8" s="7" t="s">
        <v>70</v>
      </c>
      <c r="B8" s="39" t="s">
        <v>867</v>
      </c>
      <c r="C8" s="39" t="s">
        <v>868</v>
      </c>
      <c r="D8" s="9" t="s">
        <v>872</v>
      </c>
      <c r="E8" s="40">
        <v>63878.52</v>
      </c>
      <c r="F8" s="40">
        <v>63878.52</v>
      </c>
      <c r="G8" s="40">
        <v>63878.52</v>
      </c>
      <c r="H8" s="15" t="s">
        <v>65</v>
      </c>
      <c r="I8" s="16" t="s">
        <v>66</v>
      </c>
      <c r="J8" s="16"/>
      <c r="K8" s="8"/>
    </row>
    <row r="9" spans="1:11" ht="26.25">
      <c r="A9" s="7" t="s">
        <v>71</v>
      </c>
      <c r="B9" s="9" t="s">
        <v>873</v>
      </c>
      <c r="C9" s="9" t="s">
        <v>874</v>
      </c>
      <c r="D9" s="9" t="s">
        <v>875</v>
      </c>
      <c r="E9" s="40">
        <v>191635.56</v>
      </c>
      <c r="F9" s="40">
        <v>191635.56</v>
      </c>
      <c r="G9" s="40">
        <v>191635.56</v>
      </c>
      <c r="H9" s="15" t="s">
        <v>65</v>
      </c>
      <c r="I9" s="16" t="s">
        <v>66</v>
      </c>
      <c r="J9" s="16"/>
      <c r="K9" s="8"/>
    </row>
    <row r="10" spans="1:11" ht="26.25">
      <c r="A10" s="7" t="s">
        <v>72</v>
      </c>
      <c r="B10" s="9" t="s">
        <v>873</v>
      </c>
      <c r="C10" s="9" t="s">
        <v>874</v>
      </c>
      <c r="D10" s="9" t="s">
        <v>876</v>
      </c>
      <c r="E10" s="40">
        <v>191635.56</v>
      </c>
      <c r="F10" s="40">
        <v>191635.56</v>
      </c>
      <c r="G10" s="40">
        <v>191635.56</v>
      </c>
      <c r="H10" s="15" t="s">
        <v>65</v>
      </c>
      <c r="I10" s="16" t="s">
        <v>66</v>
      </c>
      <c r="J10" s="16"/>
      <c r="K10" s="8"/>
    </row>
    <row r="11" spans="1:11" ht="26.25">
      <c r="A11" s="7" t="s">
        <v>73</v>
      </c>
      <c r="B11" s="9" t="s">
        <v>873</v>
      </c>
      <c r="C11" s="9" t="s">
        <v>874</v>
      </c>
      <c r="D11" s="9" t="s">
        <v>877</v>
      </c>
      <c r="E11" s="40">
        <v>63878.52</v>
      </c>
      <c r="F11" s="40">
        <v>63878.52</v>
      </c>
      <c r="G11" s="40">
        <v>63878.52</v>
      </c>
      <c r="H11" s="15" t="s">
        <v>65</v>
      </c>
      <c r="I11" s="16" t="s">
        <v>66</v>
      </c>
      <c r="J11" s="16" t="s">
        <v>184</v>
      </c>
      <c r="K11" s="8"/>
    </row>
    <row r="12" spans="1:11" ht="12.75">
      <c r="A12" s="122" t="s">
        <v>12</v>
      </c>
      <c r="B12" s="123"/>
      <c r="C12" s="123"/>
      <c r="D12" s="124"/>
      <c r="E12" s="25">
        <f>SUM(E5:E11)</f>
        <v>894299.28</v>
      </c>
      <c r="F12" s="25">
        <f>SUM(F5:F11)</f>
        <v>894299.28</v>
      </c>
      <c r="G12" s="25">
        <f>SUM(G5:G11)</f>
        <v>894299.28</v>
      </c>
      <c r="H12" s="125"/>
      <c r="I12" s="126"/>
      <c r="J12" s="126"/>
      <c r="K12" s="127"/>
    </row>
  </sheetData>
  <sheetProtection/>
  <autoFilter ref="A3:K12"/>
  <mergeCells count="4">
    <mergeCell ref="A2:K2"/>
    <mergeCell ref="A4:K4"/>
    <mergeCell ref="A12:D12"/>
    <mergeCell ref="H12:K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8"/>
  <sheetViews>
    <sheetView view="pageBreakPreview" zoomScale="80" zoomScaleNormal="80" zoomScaleSheetLayoutView="80" zoomScalePageLayoutView="0" workbookViewId="0" topLeftCell="A1">
      <pane ySplit="4" topLeftCell="A83" activePane="bottomLeft" state="frozen"/>
      <selection pane="topLeft" activeCell="A1" sqref="A1"/>
      <selection pane="bottomLeft" activeCell="A2" sqref="A2:K2"/>
    </sheetView>
  </sheetViews>
  <sheetFormatPr defaultColWidth="20.00390625" defaultRowHeight="12.75"/>
  <cols>
    <col min="1" max="1" width="7.140625" style="12" bestFit="1" customWidth="1"/>
    <col min="2" max="2" width="55.8515625" style="10" customWidth="1"/>
    <col min="3" max="3" width="50.421875" style="10" customWidth="1"/>
    <col min="4" max="4" width="36.28125" style="10" customWidth="1"/>
    <col min="5" max="5" width="20.140625" style="13" customWidth="1"/>
    <col min="6" max="6" width="26.421875" style="13" customWidth="1"/>
    <col min="7" max="7" width="23.421875" style="13" customWidth="1"/>
    <col min="8" max="8" width="14.8515625" style="13" bestFit="1" customWidth="1"/>
    <col min="9" max="9" width="17.8515625" style="11" customWidth="1"/>
    <col min="10" max="10" width="18.00390625" style="11" customWidth="1"/>
    <col min="11" max="11" width="20.57421875" style="10" customWidth="1"/>
    <col min="12" max="16384" width="20.00390625" style="1" customWidth="1"/>
  </cols>
  <sheetData>
    <row r="1" spans="1:11" s="115" customFormat="1" ht="12.75">
      <c r="A1" s="17" t="s">
        <v>13</v>
      </c>
      <c r="B1" s="18" t="s">
        <v>14</v>
      </c>
      <c r="C1" s="18" t="s">
        <v>15</v>
      </c>
      <c r="D1" s="18" t="s">
        <v>16</v>
      </c>
      <c r="E1" s="19" t="s">
        <v>17</v>
      </c>
      <c r="F1" s="19" t="s">
        <v>18</v>
      </c>
      <c r="G1" s="19" t="s">
        <v>19</v>
      </c>
      <c r="H1" s="19" t="s">
        <v>20</v>
      </c>
      <c r="I1" s="18" t="s">
        <v>21</v>
      </c>
      <c r="J1" s="18" t="s">
        <v>22</v>
      </c>
      <c r="K1" s="18" t="s">
        <v>23</v>
      </c>
    </row>
    <row r="2" spans="1:11" ht="12.75">
      <c r="A2" s="128" t="s">
        <v>9</v>
      </c>
      <c r="B2" s="129"/>
      <c r="C2" s="129"/>
      <c r="D2" s="129"/>
      <c r="E2" s="129"/>
      <c r="F2" s="129"/>
      <c r="G2" s="129"/>
      <c r="H2" s="129"/>
      <c r="I2" s="129"/>
      <c r="J2" s="129"/>
      <c r="K2" s="130"/>
    </row>
    <row r="3" spans="1:11" ht="66">
      <c r="A3" s="4" t="s">
        <v>0</v>
      </c>
      <c r="B3" s="5" t="s">
        <v>1</v>
      </c>
      <c r="C3" s="5" t="s">
        <v>8</v>
      </c>
      <c r="D3" s="5" t="s">
        <v>2</v>
      </c>
      <c r="E3" s="6" t="s">
        <v>3</v>
      </c>
      <c r="F3" s="6" t="s">
        <v>11</v>
      </c>
      <c r="G3" s="6" t="s">
        <v>10</v>
      </c>
      <c r="H3" s="6" t="s">
        <v>6</v>
      </c>
      <c r="I3" s="5" t="s">
        <v>4</v>
      </c>
      <c r="J3" s="5" t="s">
        <v>5</v>
      </c>
      <c r="K3" s="5" t="s">
        <v>7</v>
      </c>
    </row>
    <row r="4" spans="1:11" s="2" customFormat="1" ht="12.75">
      <c r="A4" s="131" t="s">
        <v>878</v>
      </c>
      <c r="B4" s="132"/>
      <c r="C4" s="132"/>
      <c r="D4" s="132"/>
      <c r="E4" s="132"/>
      <c r="F4" s="132"/>
      <c r="G4" s="132"/>
      <c r="H4" s="132"/>
      <c r="I4" s="132"/>
      <c r="J4" s="132"/>
      <c r="K4" s="133"/>
    </row>
    <row r="5" spans="1:11" ht="78.75">
      <c r="A5" s="7" t="s">
        <v>67</v>
      </c>
      <c r="B5" s="9" t="s">
        <v>879</v>
      </c>
      <c r="C5" s="9" t="s">
        <v>880</v>
      </c>
      <c r="D5" s="99" t="s">
        <v>881</v>
      </c>
      <c r="E5" s="23">
        <v>31985</v>
      </c>
      <c r="F5" s="100">
        <v>31985</v>
      </c>
      <c r="G5" s="100">
        <v>31985</v>
      </c>
      <c r="H5" s="15" t="s">
        <v>85</v>
      </c>
      <c r="I5" s="16" t="s">
        <v>66</v>
      </c>
      <c r="J5" s="16"/>
      <c r="K5" s="8"/>
    </row>
    <row r="6" spans="1:11" ht="78.75">
      <c r="A6" s="7" t="s">
        <v>68</v>
      </c>
      <c r="B6" s="9" t="s">
        <v>879</v>
      </c>
      <c r="C6" s="9" t="s">
        <v>880</v>
      </c>
      <c r="D6" s="9" t="s">
        <v>882</v>
      </c>
      <c r="E6" s="40">
        <v>71000</v>
      </c>
      <c r="F6" s="101">
        <v>71000</v>
      </c>
      <c r="G6" s="100">
        <v>71000</v>
      </c>
      <c r="H6" s="15" t="s">
        <v>85</v>
      </c>
      <c r="I6" s="16" t="s">
        <v>66</v>
      </c>
      <c r="J6" s="16"/>
      <c r="K6" s="8"/>
    </row>
    <row r="7" spans="1:11" ht="78.75">
      <c r="A7" s="7" t="s">
        <v>69</v>
      </c>
      <c r="B7" s="9" t="s">
        <v>879</v>
      </c>
      <c r="C7" s="9" t="s">
        <v>880</v>
      </c>
      <c r="D7" s="9" t="s">
        <v>883</v>
      </c>
      <c r="E7" s="40">
        <v>23816</v>
      </c>
      <c r="F7" s="101">
        <v>23816</v>
      </c>
      <c r="G7" s="100">
        <v>23816</v>
      </c>
      <c r="H7" s="15" t="s">
        <v>85</v>
      </c>
      <c r="I7" s="16" t="s">
        <v>66</v>
      </c>
      <c r="J7" s="16"/>
      <c r="K7" s="8"/>
    </row>
    <row r="8" spans="1:11" ht="78.75">
      <c r="A8" s="7" t="s">
        <v>70</v>
      </c>
      <c r="B8" s="9" t="s">
        <v>879</v>
      </c>
      <c r="C8" s="9" t="s">
        <v>880</v>
      </c>
      <c r="D8" s="9" t="s">
        <v>884</v>
      </c>
      <c r="E8" s="40">
        <v>20000</v>
      </c>
      <c r="F8" s="101">
        <v>20000</v>
      </c>
      <c r="G8" s="100">
        <v>20000</v>
      </c>
      <c r="H8" s="15" t="s">
        <v>85</v>
      </c>
      <c r="I8" s="16" t="s">
        <v>66</v>
      </c>
      <c r="J8" s="16"/>
      <c r="K8" s="8"/>
    </row>
    <row r="9" spans="1:11" ht="78.75">
      <c r="A9" s="7" t="s">
        <v>71</v>
      </c>
      <c r="B9" s="9" t="s">
        <v>879</v>
      </c>
      <c r="C9" s="9" t="s">
        <v>880</v>
      </c>
      <c r="D9" s="9" t="s">
        <v>885</v>
      </c>
      <c r="E9" s="40">
        <v>40000</v>
      </c>
      <c r="F9" s="101">
        <v>40000</v>
      </c>
      <c r="G9" s="100">
        <v>29920</v>
      </c>
      <c r="H9" s="15" t="s">
        <v>85</v>
      </c>
      <c r="I9" s="16" t="s">
        <v>66</v>
      </c>
      <c r="J9" s="16"/>
      <c r="K9" s="8"/>
    </row>
    <row r="10" spans="1:11" ht="78.75">
      <c r="A10" s="7" t="s">
        <v>72</v>
      </c>
      <c r="B10" s="9" t="s">
        <v>879</v>
      </c>
      <c r="C10" s="9" t="s">
        <v>880</v>
      </c>
      <c r="D10" s="9" t="s">
        <v>886</v>
      </c>
      <c r="E10" s="40">
        <v>60000</v>
      </c>
      <c r="F10" s="101">
        <v>60000</v>
      </c>
      <c r="G10" s="100">
        <v>60000</v>
      </c>
      <c r="H10" s="15" t="s">
        <v>85</v>
      </c>
      <c r="I10" s="16" t="s">
        <v>66</v>
      </c>
      <c r="J10" s="16"/>
      <c r="K10" s="8"/>
    </row>
    <row r="11" spans="1:11" ht="78.75">
      <c r="A11" s="7" t="s">
        <v>73</v>
      </c>
      <c r="B11" s="9" t="s">
        <v>879</v>
      </c>
      <c r="C11" s="9" t="s">
        <v>880</v>
      </c>
      <c r="D11" s="9" t="s">
        <v>887</v>
      </c>
      <c r="E11" s="40">
        <v>17000</v>
      </c>
      <c r="F11" s="101">
        <v>17000</v>
      </c>
      <c r="G11" s="100">
        <v>17000</v>
      </c>
      <c r="H11" s="15" t="s">
        <v>85</v>
      </c>
      <c r="I11" s="16" t="s">
        <v>66</v>
      </c>
      <c r="J11" s="16"/>
      <c r="K11" s="8"/>
    </row>
    <row r="12" spans="1:11" ht="52.5">
      <c r="A12" s="7" t="s">
        <v>74</v>
      </c>
      <c r="B12" s="9" t="s">
        <v>888</v>
      </c>
      <c r="C12" s="9" t="s">
        <v>880</v>
      </c>
      <c r="D12" s="9" t="s">
        <v>889</v>
      </c>
      <c r="E12" s="40">
        <v>19504</v>
      </c>
      <c r="F12" s="101">
        <v>19504</v>
      </c>
      <c r="G12" s="100">
        <v>19287.92</v>
      </c>
      <c r="H12" s="15" t="s">
        <v>85</v>
      </c>
      <c r="I12" s="16" t="s">
        <v>66</v>
      </c>
      <c r="J12" s="16"/>
      <c r="K12" s="8"/>
    </row>
    <row r="13" spans="1:11" ht="52.5">
      <c r="A13" s="7" t="s">
        <v>75</v>
      </c>
      <c r="B13" s="9" t="s">
        <v>888</v>
      </c>
      <c r="C13" s="9" t="s">
        <v>880</v>
      </c>
      <c r="D13" s="9" t="s">
        <v>890</v>
      </c>
      <c r="E13" s="40">
        <v>35000</v>
      </c>
      <c r="F13" s="101">
        <v>35000</v>
      </c>
      <c r="G13" s="100">
        <v>35000</v>
      </c>
      <c r="H13" s="15" t="s">
        <v>85</v>
      </c>
      <c r="I13" s="16" t="s">
        <v>66</v>
      </c>
      <c r="J13" s="16"/>
      <c r="K13" s="8"/>
    </row>
    <row r="14" spans="1:11" ht="66">
      <c r="A14" s="7" t="s">
        <v>92</v>
      </c>
      <c r="B14" s="9" t="s">
        <v>888</v>
      </c>
      <c r="C14" s="9" t="s">
        <v>880</v>
      </c>
      <c r="D14" s="9" t="s">
        <v>891</v>
      </c>
      <c r="E14" s="40">
        <v>41680</v>
      </c>
      <c r="F14" s="101">
        <v>41680</v>
      </c>
      <c r="G14" s="100">
        <v>41680</v>
      </c>
      <c r="H14" s="15" t="s">
        <v>85</v>
      </c>
      <c r="I14" s="16" t="s">
        <v>66</v>
      </c>
      <c r="J14" s="16"/>
      <c r="K14" s="8"/>
    </row>
    <row r="15" spans="1:11" ht="52.5">
      <c r="A15" s="7" t="s">
        <v>93</v>
      </c>
      <c r="B15" s="9" t="s">
        <v>892</v>
      </c>
      <c r="C15" s="9" t="s">
        <v>880</v>
      </c>
      <c r="D15" s="9" t="s">
        <v>893</v>
      </c>
      <c r="E15" s="40">
        <v>36000</v>
      </c>
      <c r="F15" s="101">
        <v>36000</v>
      </c>
      <c r="G15" s="100">
        <v>36000</v>
      </c>
      <c r="H15" s="15" t="s">
        <v>85</v>
      </c>
      <c r="I15" s="16" t="s">
        <v>66</v>
      </c>
      <c r="J15" s="16"/>
      <c r="K15" s="8"/>
    </row>
    <row r="16" spans="1:11" ht="52.5">
      <c r="A16" s="7" t="s">
        <v>94</v>
      </c>
      <c r="B16" s="9" t="s">
        <v>892</v>
      </c>
      <c r="C16" s="9" t="s">
        <v>880</v>
      </c>
      <c r="D16" s="9" t="s">
        <v>894</v>
      </c>
      <c r="E16" s="40">
        <v>58000</v>
      </c>
      <c r="F16" s="101">
        <v>58000</v>
      </c>
      <c r="G16" s="100">
        <v>58000</v>
      </c>
      <c r="H16" s="15" t="s">
        <v>85</v>
      </c>
      <c r="I16" s="16" t="s">
        <v>66</v>
      </c>
      <c r="J16" s="16"/>
      <c r="K16" s="8"/>
    </row>
    <row r="17" spans="1:11" ht="52.5">
      <c r="A17" s="7" t="s">
        <v>95</v>
      </c>
      <c r="B17" s="9" t="s">
        <v>892</v>
      </c>
      <c r="C17" s="9" t="s">
        <v>880</v>
      </c>
      <c r="D17" s="9" t="s">
        <v>883</v>
      </c>
      <c r="E17" s="40">
        <v>90000</v>
      </c>
      <c r="F17" s="101">
        <v>90000</v>
      </c>
      <c r="G17" s="100">
        <v>90000</v>
      </c>
      <c r="H17" s="15" t="s">
        <v>85</v>
      </c>
      <c r="I17" s="16" t="s">
        <v>66</v>
      </c>
      <c r="J17" s="16"/>
      <c r="K17" s="8"/>
    </row>
    <row r="18" spans="1:11" ht="52.5">
      <c r="A18" s="7" t="s">
        <v>96</v>
      </c>
      <c r="B18" s="9" t="s">
        <v>892</v>
      </c>
      <c r="C18" s="9" t="s">
        <v>880</v>
      </c>
      <c r="D18" s="9" t="s">
        <v>895</v>
      </c>
      <c r="E18" s="40">
        <v>42000</v>
      </c>
      <c r="F18" s="101">
        <v>42000</v>
      </c>
      <c r="G18" s="100">
        <v>42000</v>
      </c>
      <c r="H18" s="15" t="s">
        <v>85</v>
      </c>
      <c r="I18" s="16" t="s">
        <v>66</v>
      </c>
      <c r="J18" s="16"/>
      <c r="K18" s="8"/>
    </row>
    <row r="19" spans="1:11" ht="52.5">
      <c r="A19" s="7" t="s">
        <v>97</v>
      </c>
      <c r="B19" s="9" t="s">
        <v>892</v>
      </c>
      <c r="C19" s="9" t="s">
        <v>880</v>
      </c>
      <c r="D19" s="9" t="s">
        <v>896</v>
      </c>
      <c r="E19" s="40">
        <v>24000</v>
      </c>
      <c r="F19" s="101">
        <v>24000</v>
      </c>
      <c r="G19" s="100">
        <v>24000</v>
      </c>
      <c r="H19" s="15" t="s">
        <v>85</v>
      </c>
      <c r="I19" s="16" t="s">
        <v>66</v>
      </c>
      <c r="J19" s="16"/>
      <c r="K19" s="8"/>
    </row>
    <row r="20" spans="1:11" ht="66">
      <c r="A20" s="7" t="s">
        <v>98</v>
      </c>
      <c r="B20" s="9" t="s">
        <v>897</v>
      </c>
      <c r="C20" s="9" t="s">
        <v>880</v>
      </c>
      <c r="D20" s="9" t="s">
        <v>898</v>
      </c>
      <c r="E20" s="40">
        <v>46320</v>
      </c>
      <c r="F20" s="101">
        <v>46320</v>
      </c>
      <c r="G20" s="100">
        <v>46320</v>
      </c>
      <c r="H20" s="15" t="s">
        <v>85</v>
      </c>
      <c r="I20" s="16" t="s">
        <v>66</v>
      </c>
      <c r="J20" s="16"/>
      <c r="K20" s="8"/>
    </row>
    <row r="21" spans="1:11" ht="66">
      <c r="A21" s="7" t="s">
        <v>99</v>
      </c>
      <c r="B21" s="9" t="s">
        <v>897</v>
      </c>
      <c r="C21" s="9" t="s">
        <v>880</v>
      </c>
      <c r="D21" s="9" t="s">
        <v>899</v>
      </c>
      <c r="E21" s="40">
        <v>41560</v>
      </c>
      <c r="F21" s="101">
        <v>41560</v>
      </c>
      <c r="G21" s="100">
        <v>41560</v>
      </c>
      <c r="H21" s="15" t="s">
        <v>85</v>
      </c>
      <c r="I21" s="16" t="s">
        <v>66</v>
      </c>
      <c r="J21" s="16"/>
      <c r="K21" s="8"/>
    </row>
    <row r="22" spans="1:11" ht="66">
      <c r="A22" s="7" t="s">
        <v>100</v>
      </c>
      <c r="B22" s="9" t="s">
        <v>897</v>
      </c>
      <c r="C22" s="9" t="s">
        <v>880</v>
      </c>
      <c r="D22" s="9" t="s">
        <v>900</v>
      </c>
      <c r="E22" s="40">
        <v>32120</v>
      </c>
      <c r="F22" s="101">
        <v>32120</v>
      </c>
      <c r="G22" s="100">
        <v>32120</v>
      </c>
      <c r="H22" s="15" t="s">
        <v>85</v>
      </c>
      <c r="I22" s="16" t="s">
        <v>66</v>
      </c>
      <c r="J22" s="16"/>
      <c r="K22" s="8"/>
    </row>
    <row r="23" spans="1:11" ht="78.75">
      <c r="A23" s="7" t="s">
        <v>101</v>
      </c>
      <c r="B23" s="9" t="s">
        <v>901</v>
      </c>
      <c r="C23" s="9" t="s">
        <v>880</v>
      </c>
      <c r="D23" s="9" t="s">
        <v>899</v>
      </c>
      <c r="E23" s="40">
        <v>36200</v>
      </c>
      <c r="F23" s="101">
        <v>36200</v>
      </c>
      <c r="G23" s="101">
        <v>36200</v>
      </c>
      <c r="H23" s="15" t="s">
        <v>85</v>
      </c>
      <c r="I23" s="16" t="s">
        <v>66</v>
      </c>
      <c r="J23" s="16"/>
      <c r="K23" s="8"/>
    </row>
    <row r="24" spans="1:11" ht="78.75">
      <c r="A24" s="7" t="s">
        <v>102</v>
      </c>
      <c r="B24" s="9" t="s">
        <v>901</v>
      </c>
      <c r="C24" s="9" t="s">
        <v>880</v>
      </c>
      <c r="D24" s="9" t="s">
        <v>885</v>
      </c>
      <c r="E24" s="40">
        <v>44000</v>
      </c>
      <c r="F24" s="102">
        <v>44000</v>
      </c>
      <c r="G24" s="101">
        <v>32600</v>
      </c>
      <c r="H24" s="15" t="s">
        <v>85</v>
      </c>
      <c r="I24" s="16" t="s">
        <v>66</v>
      </c>
      <c r="J24" s="16"/>
      <c r="K24" s="8"/>
    </row>
    <row r="25" spans="1:11" ht="78.75">
      <c r="A25" s="7" t="s">
        <v>103</v>
      </c>
      <c r="B25" s="9" t="s">
        <v>901</v>
      </c>
      <c r="C25" s="9" t="s">
        <v>880</v>
      </c>
      <c r="D25" s="9" t="s">
        <v>902</v>
      </c>
      <c r="E25" s="40">
        <v>50000</v>
      </c>
      <c r="F25" s="102">
        <v>50000</v>
      </c>
      <c r="G25" s="101">
        <v>50000</v>
      </c>
      <c r="H25" s="15" t="s">
        <v>85</v>
      </c>
      <c r="I25" s="16" t="s">
        <v>66</v>
      </c>
      <c r="J25" s="16"/>
      <c r="K25" s="8"/>
    </row>
    <row r="26" spans="1:11" ht="78.75">
      <c r="A26" s="7" t="s">
        <v>104</v>
      </c>
      <c r="B26" s="9" t="s">
        <v>901</v>
      </c>
      <c r="C26" s="9" t="s">
        <v>880</v>
      </c>
      <c r="D26" s="9" t="s">
        <v>903</v>
      </c>
      <c r="E26" s="40">
        <v>60000</v>
      </c>
      <c r="F26" s="102">
        <v>60000</v>
      </c>
      <c r="G26" s="101">
        <v>60000</v>
      </c>
      <c r="H26" s="15" t="s">
        <v>85</v>
      </c>
      <c r="I26" s="16" t="s">
        <v>66</v>
      </c>
      <c r="J26" s="16"/>
      <c r="K26" s="8"/>
    </row>
    <row r="27" spans="1:11" ht="78.75">
      <c r="A27" s="7" t="s">
        <v>105</v>
      </c>
      <c r="B27" s="9" t="s">
        <v>901</v>
      </c>
      <c r="C27" s="9" t="s">
        <v>880</v>
      </c>
      <c r="D27" s="9" t="s">
        <v>904</v>
      </c>
      <c r="E27" s="40">
        <v>94800</v>
      </c>
      <c r="F27" s="102">
        <v>94800</v>
      </c>
      <c r="G27" s="101">
        <v>94800</v>
      </c>
      <c r="H27" s="15" t="s">
        <v>85</v>
      </c>
      <c r="I27" s="16" t="s">
        <v>66</v>
      </c>
      <c r="J27" s="16"/>
      <c r="K27" s="8"/>
    </row>
    <row r="28" spans="1:11" ht="78.75">
      <c r="A28" s="7" t="s">
        <v>106</v>
      </c>
      <c r="B28" s="9" t="s">
        <v>901</v>
      </c>
      <c r="C28" s="9" t="s">
        <v>880</v>
      </c>
      <c r="D28" s="9" t="s">
        <v>905</v>
      </c>
      <c r="E28" s="40">
        <v>35000</v>
      </c>
      <c r="F28" s="102">
        <v>35000</v>
      </c>
      <c r="G28" s="101">
        <v>34178.01</v>
      </c>
      <c r="H28" s="15" t="s">
        <v>85</v>
      </c>
      <c r="I28" s="16" t="s">
        <v>66</v>
      </c>
      <c r="J28" s="16"/>
      <c r="K28" s="8"/>
    </row>
    <row r="29" spans="1:11" ht="52.5">
      <c r="A29" s="7" t="s">
        <v>107</v>
      </c>
      <c r="B29" s="9" t="s">
        <v>906</v>
      </c>
      <c r="C29" s="9" t="s">
        <v>880</v>
      </c>
      <c r="D29" s="9" t="s">
        <v>907</v>
      </c>
      <c r="E29" s="40">
        <v>14977</v>
      </c>
      <c r="F29" s="102">
        <v>14977</v>
      </c>
      <c r="G29" s="101">
        <v>14977</v>
      </c>
      <c r="H29" s="15" t="s">
        <v>85</v>
      </c>
      <c r="I29" s="16" t="s">
        <v>66</v>
      </c>
      <c r="J29" s="16"/>
      <c r="K29" s="8"/>
    </row>
    <row r="30" spans="1:11" ht="39">
      <c r="A30" s="7" t="s">
        <v>108</v>
      </c>
      <c r="B30" s="9" t="s">
        <v>908</v>
      </c>
      <c r="C30" s="9" t="s">
        <v>880</v>
      </c>
      <c r="D30" s="9" t="s">
        <v>909</v>
      </c>
      <c r="E30" s="40">
        <v>59930</v>
      </c>
      <c r="F30" s="102">
        <v>59930</v>
      </c>
      <c r="G30" s="101">
        <v>59930</v>
      </c>
      <c r="H30" s="15" t="s">
        <v>85</v>
      </c>
      <c r="I30" s="16" t="s">
        <v>66</v>
      </c>
      <c r="J30" s="16"/>
      <c r="K30" s="8"/>
    </row>
    <row r="31" spans="1:11" ht="52.5">
      <c r="A31" s="7" t="s">
        <v>109</v>
      </c>
      <c r="B31" s="9" t="s">
        <v>908</v>
      </c>
      <c r="C31" s="9" t="s">
        <v>880</v>
      </c>
      <c r="D31" s="9" t="s">
        <v>910</v>
      </c>
      <c r="E31" s="40">
        <v>38954</v>
      </c>
      <c r="F31" s="102">
        <v>38954</v>
      </c>
      <c r="G31" s="101">
        <v>38954</v>
      </c>
      <c r="H31" s="15" t="s">
        <v>85</v>
      </c>
      <c r="I31" s="16" t="s">
        <v>66</v>
      </c>
      <c r="J31" s="16"/>
      <c r="K31" s="8"/>
    </row>
    <row r="32" spans="1:11" ht="39">
      <c r="A32" s="7" t="s">
        <v>110</v>
      </c>
      <c r="B32" s="9" t="s">
        <v>908</v>
      </c>
      <c r="C32" s="9" t="s">
        <v>880</v>
      </c>
      <c r="D32" s="9" t="s">
        <v>911</v>
      </c>
      <c r="E32" s="40">
        <v>40428</v>
      </c>
      <c r="F32" s="102">
        <v>40428</v>
      </c>
      <c r="G32" s="101">
        <v>40428</v>
      </c>
      <c r="H32" s="15" t="s">
        <v>85</v>
      </c>
      <c r="I32" s="16" t="s">
        <v>66</v>
      </c>
      <c r="J32" s="16"/>
      <c r="K32" s="8"/>
    </row>
    <row r="33" spans="1:11" ht="66">
      <c r="A33" s="7" t="s">
        <v>111</v>
      </c>
      <c r="B33" s="9" t="s">
        <v>908</v>
      </c>
      <c r="C33" s="9" t="s">
        <v>880</v>
      </c>
      <c r="D33" s="9" t="s">
        <v>912</v>
      </c>
      <c r="E33" s="40">
        <v>50748</v>
      </c>
      <c r="F33" s="102">
        <v>50748</v>
      </c>
      <c r="G33" s="101">
        <v>50748</v>
      </c>
      <c r="H33" s="15" t="s">
        <v>85</v>
      </c>
      <c r="I33" s="16" t="s">
        <v>66</v>
      </c>
      <c r="J33" s="16"/>
      <c r="K33" s="8"/>
    </row>
    <row r="34" spans="1:11" ht="52.5">
      <c r="A34" s="7" t="s">
        <v>112</v>
      </c>
      <c r="B34" s="9" t="s">
        <v>908</v>
      </c>
      <c r="C34" s="9" t="s">
        <v>880</v>
      </c>
      <c r="D34" s="9" t="s">
        <v>913</v>
      </c>
      <c r="E34" s="40">
        <v>9940</v>
      </c>
      <c r="F34" s="102">
        <v>9940</v>
      </c>
      <c r="G34" s="101">
        <v>9940</v>
      </c>
      <c r="H34" s="15" t="s">
        <v>85</v>
      </c>
      <c r="I34" s="16" t="s">
        <v>66</v>
      </c>
      <c r="J34" s="16"/>
      <c r="K34" s="8"/>
    </row>
    <row r="35" spans="1:11" ht="66">
      <c r="A35" s="7" t="s">
        <v>113</v>
      </c>
      <c r="B35" s="9" t="s">
        <v>914</v>
      </c>
      <c r="C35" s="9" t="s">
        <v>880</v>
      </c>
      <c r="D35" s="9" t="s">
        <v>915</v>
      </c>
      <c r="E35" s="40">
        <v>31280</v>
      </c>
      <c r="F35" s="102">
        <v>31280</v>
      </c>
      <c r="G35" s="101">
        <v>30767.5</v>
      </c>
      <c r="H35" s="15" t="s">
        <v>85</v>
      </c>
      <c r="I35" s="16" t="s">
        <v>66</v>
      </c>
      <c r="J35" s="16"/>
      <c r="K35" s="8"/>
    </row>
    <row r="36" spans="1:11" ht="66">
      <c r="A36" s="7" t="s">
        <v>114</v>
      </c>
      <c r="B36" s="9" t="s">
        <v>914</v>
      </c>
      <c r="C36" s="9" t="s">
        <v>880</v>
      </c>
      <c r="D36" s="9" t="s">
        <v>916</v>
      </c>
      <c r="E36" s="40">
        <v>18720</v>
      </c>
      <c r="F36" s="102">
        <v>18720</v>
      </c>
      <c r="G36" s="101">
        <v>18720</v>
      </c>
      <c r="H36" s="15" t="s">
        <v>85</v>
      </c>
      <c r="I36" s="16" t="s">
        <v>66</v>
      </c>
      <c r="J36" s="16"/>
      <c r="K36" s="8"/>
    </row>
    <row r="37" spans="1:11" ht="66">
      <c r="A37" s="7" t="s">
        <v>115</v>
      </c>
      <c r="B37" s="9" t="s">
        <v>917</v>
      </c>
      <c r="C37" s="9" t="s">
        <v>880</v>
      </c>
      <c r="D37" s="9" t="s">
        <v>918</v>
      </c>
      <c r="E37" s="40">
        <v>48000</v>
      </c>
      <c r="F37" s="102">
        <v>48000</v>
      </c>
      <c r="G37" s="101">
        <v>48000</v>
      </c>
      <c r="H37" s="15" t="s">
        <v>85</v>
      </c>
      <c r="I37" s="16" t="s">
        <v>66</v>
      </c>
      <c r="J37" s="16"/>
      <c r="K37" s="8"/>
    </row>
    <row r="38" spans="1:11" ht="52.5">
      <c r="A38" s="7" t="s">
        <v>116</v>
      </c>
      <c r="B38" s="9" t="s">
        <v>917</v>
      </c>
      <c r="C38" s="9" t="s">
        <v>880</v>
      </c>
      <c r="D38" s="9" t="s">
        <v>919</v>
      </c>
      <c r="E38" s="40">
        <v>35000</v>
      </c>
      <c r="F38" s="103">
        <v>35000</v>
      </c>
      <c r="G38" s="101">
        <v>35000</v>
      </c>
      <c r="H38" s="15" t="s">
        <v>85</v>
      </c>
      <c r="I38" s="16" t="s">
        <v>66</v>
      </c>
      <c r="J38" s="16"/>
      <c r="K38" s="8"/>
    </row>
    <row r="39" spans="1:11" ht="52.5">
      <c r="A39" s="7" t="s">
        <v>117</v>
      </c>
      <c r="B39" s="9" t="s">
        <v>917</v>
      </c>
      <c r="C39" s="9" t="s">
        <v>880</v>
      </c>
      <c r="D39" s="9" t="s">
        <v>920</v>
      </c>
      <c r="E39" s="40">
        <v>27000</v>
      </c>
      <c r="F39" s="102">
        <v>27000</v>
      </c>
      <c r="G39" s="101">
        <v>27000</v>
      </c>
      <c r="H39" s="15" t="s">
        <v>85</v>
      </c>
      <c r="I39" s="16" t="s">
        <v>66</v>
      </c>
      <c r="J39" s="16"/>
      <c r="K39" s="8"/>
    </row>
    <row r="40" spans="1:11" ht="52.5">
      <c r="A40" s="7" t="s">
        <v>118</v>
      </c>
      <c r="B40" s="9" t="s">
        <v>921</v>
      </c>
      <c r="C40" s="9" t="s">
        <v>880</v>
      </c>
      <c r="D40" s="9" t="s">
        <v>922</v>
      </c>
      <c r="E40" s="40">
        <v>40000</v>
      </c>
      <c r="F40" s="102">
        <v>40000</v>
      </c>
      <c r="G40" s="101">
        <v>40000</v>
      </c>
      <c r="H40" s="15" t="s">
        <v>85</v>
      </c>
      <c r="I40" s="16" t="s">
        <v>66</v>
      </c>
      <c r="J40" s="16"/>
      <c r="K40" s="8"/>
    </row>
    <row r="41" spans="1:11" ht="66">
      <c r="A41" s="7" t="s">
        <v>119</v>
      </c>
      <c r="B41" s="104" t="s">
        <v>923</v>
      </c>
      <c r="C41" s="9" t="s">
        <v>924</v>
      </c>
      <c r="D41" s="9" t="s">
        <v>925</v>
      </c>
      <c r="E41" s="40">
        <v>6937.5</v>
      </c>
      <c r="F41" s="102">
        <v>6937.5</v>
      </c>
      <c r="G41" s="101">
        <v>6937.5</v>
      </c>
      <c r="H41" s="15" t="s">
        <v>664</v>
      </c>
      <c r="I41" s="16" t="s">
        <v>926</v>
      </c>
      <c r="J41" s="16"/>
      <c r="K41" s="8"/>
    </row>
    <row r="42" spans="1:11" ht="66">
      <c r="A42" s="7" t="s">
        <v>120</v>
      </c>
      <c r="B42" s="104" t="s">
        <v>927</v>
      </c>
      <c r="C42" s="9" t="s">
        <v>924</v>
      </c>
      <c r="D42" s="9" t="s">
        <v>925</v>
      </c>
      <c r="E42" s="40">
        <v>8000</v>
      </c>
      <c r="F42" s="102">
        <v>8000</v>
      </c>
      <c r="G42" s="101">
        <v>8000</v>
      </c>
      <c r="H42" s="15" t="s">
        <v>664</v>
      </c>
      <c r="I42" s="16" t="s">
        <v>926</v>
      </c>
      <c r="J42" s="16"/>
      <c r="K42" s="8"/>
    </row>
    <row r="43" spans="1:11" ht="66">
      <c r="A43" s="7" t="s">
        <v>121</v>
      </c>
      <c r="B43" s="104" t="s">
        <v>928</v>
      </c>
      <c r="C43" s="9" t="s">
        <v>924</v>
      </c>
      <c r="D43" s="9" t="s">
        <v>929</v>
      </c>
      <c r="E43" s="40">
        <v>15000</v>
      </c>
      <c r="F43" s="102">
        <v>15000</v>
      </c>
      <c r="G43" s="101">
        <v>15000</v>
      </c>
      <c r="H43" s="15" t="s">
        <v>664</v>
      </c>
      <c r="I43" s="16" t="s">
        <v>926</v>
      </c>
      <c r="J43" s="16"/>
      <c r="K43" s="8"/>
    </row>
    <row r="44" spans="1:11" ht="66">
      <c r="A44" s="7" t="s">
        <v>122</v>
      </c>
      <c r="B44" s="104" t="s">
        <v>930</v>
      </c>
      <c r="C44" s="9" t="s">
        <v>924</v>
      </c>
      <c r="D44" s="9" t="s">
        <v>929</v>
      </c>
      <c r="E44" s="40">
        <v>15000</v>
      </c>
      <c r="F44" s="102">
        <v>15000</v>
      </c>
      <c r="G44" s="101">
        <v>14500</v>
      </c>
      <c r="H44" s="15" t="s">
        <v>664</v>
      </c>
      <c r="I44" s="16" t="s">
        <v>926</v>
      </c>
      <c r="J44" s="16"/>
      <c r="K44" s="8"/>
    </row>
    <row r="45" spans="1:11" ht="78.75">
      <c r="A45" s="7" t="s">
        <v>123</v>
      </c>
      <c r="B45" s="104" t="s">
        <v>931</v>
      </c>
      <c r="C45" s="9" t="s">
        <v>924</v>
      </c>
      <c r="D45" s="9" t="s">
        <v>932</v>
      </c>
      <c r="E45" s="40">
        <v>26000</v>
      </c>
      <c r="F45" s="102">
        <v>26000</v>
      </c>
      <c r="G45" s="101">
        <v>26000</v>
      </c>
      <c r="H45" s="15" t="s">
        <v>664</v>
      </c>
      <c r="I45" s="16" t="s">
        <v>926</v>
      </c>
      <c r="J45" s="16"/>
      <c r="K45" s="8"/>
    </row>
    <row r="46" spans="1:11" ht="78.75">
      <c r="A46" s="7" t="s">
        <v>124</v>
      </c>
      <c r="B46" s="104" t="s">
        <v>933</v>
      </c>
      <c r="C46" s="9" t="s">
        <v>924</v>
      </c>
      <c r="D46" s="9" t="s">
        <v>934</v>
      </c>
      <c r="E46" s="40">
        <v>12000</v>
      </c>
      <c r="F46" s="102">
        <v>12000</v>
      </c>
      <c r="G46" s="101">
        <v>12000</v>
      </c>
      <c r="H46" s="15" t="s">
        <v>664</v>
      </c>
      <c r="I46" s="16" t="s">
        <v>926</v>
      </c>
      <c r="J46" s="16"/>
      <c r="K46" s="8"/>
    </row>
    <row r="47" spans="1:11" ht="78.75">
      <c r="A47" s="7" t="s">
        <v>125</v>
      </c>
      <c r="B47" s="105" t="s">
        <v>931</v>
      </c>
      <c r="C47" s="9" t="s">
        <v>924</v>
      </c>
      <c r="D47" s="9" t="s">
        <v>929</v>
      </c>
      <c r="E47" s="40">
        <v>16000</v>
      </c>
      <c r="F47" s="102">
        <v>16000</v>
      </c>
      <c r="G47" s="101">
        <v>15946.17</v>
      </c>
      <c r="H47" s="15" t="s">
        <v>664</v>
      </c>
      <c r="I47" s="16" t="s">
        <v>926</v>
      </c>
      <c r="J47" s="16"/>
      <c r="K47" s="8"/>
    </row>
    <row r="48" spans="1:11" ht="78.75">
      <c r="A48" s="7" t="s">
        <v>126</v>
      </c>
      <c r="B48" s="104" t="s">
        <v>933</v>
      </c>
      <c r="C48" s="9" t="s">
        <v>924</v>
      </c>
      <c r="D48" s="9" t="s">
        <v>935</v>
      </c>
      <c r="E48" s="40">
        <v>26000</v>
      </c>
      <c r="F48" s="102">
        <v>26000</v>
      </c>
      <c r="G48" s="101">
        <v>26000</v>
      </c>
      <c r="H48" s="15" t="s">
        <v>664</v>
      </c>
      <c r="I48" s="16" t="s">
        <v>926</v>
      </c>
      <c r="J48" s="16"/>
      <c r="K48" s="8"/>
    </row>
    <row r="49" spans="1:11" ht="66">
      <c r="A49" s="7" t="s">
        <v>127</v>
      </c>
      <c r="B49" s="9" t="s">
        <v>936</v>
      </c>
      <c r="C49" s="9" t="s">
        <v>880</v>
      </c>
      <c r="D49" s="9" t="s">
        <v>937</v>
      </c>
      <c r="E49" s="40">
        <v>9980</v>
      </c>
      <c r="F49" s="102">
        <v>9980</v>
      </c>
      <c r="G49" s="101">
        <v>9980</v>
      </c>
      <c r="H49" s="15" t="s">
        <v>938</v>
      </c>
      <c r="I49" s="16" t="s">
        <v>66</v>
      </c>
      <c r="J49" s="16"/>
      <c r="K49" s="8"/>
    </row>
    <row r="50" spans="1:11" ht="39">
      <c r="A50" s="7" t="s">
        <v>222</v>
      </c>
      <c r="B50" s="9" t="s">
        <v>939</v>
      </c>
      <c r="C50" s="9" t="s">
        <v>880</v>
      </c>
      <c r="D50" s="9" t="s">
        <v>940</v>
      </c>
      <c r="E50" s="40">
        <v>7920</v>
      </c>
      <c r="F50" s="102">
        <v>7920</v>
      </c>
      <c r="G50" s="101">
        <v>7920</v>
      </c>
      <c r="H50" s="15" t="s">
        <v>941</v>
      </c>
      <c r="I50" s="16" t="s">
        <v>66</v>
      </c>
      <c r="J50" s="16"/>
      <c r="K50" s="8"/>
    </row>
    <row r="51" spans="1:11" ht="39">
      <c r="A51" s="7" t="s">
        <v>223</v>
      </c>
      <c r="B51" s="9" t="s">
        <v>942</v>
      </c>
      <c r="C51" s="9" t="s">
        <v>880</v>
      </c>
      <c r="D51" s="9" t="s">
        <v>943</v>
      </c>
      <c r="E51" s="40">
        <v>10000</v>
      </c>
      <c r="F51" s="102">
        <v>10000</v>
      </c>
      <c r="G51" s="101">
        <v>10000</v>
      </c>
      <c r="H51" s="15" t="s">
        <v>938</v>
      </c>
      <c r="I51" s="16" t="s">
        <v>66</v>
      </c>
      <c r="J51" s="16" t="s">
        <v>184</v>
      </c>
      <c r="K51" s="8"/>
    </row>
    <row r="52" spans="1:11" ht="52.5">
      <c r="A52" s="7" t="s">
        <v>224</v>
      </c>
      <c r="B52" s="106" t="s">
        <v>1197</v>
      </c>
      <c r="C52" s="9" t="s">
        <v>944</v>
      </c>
      <c r="D52" s="9" t="s">
        <v>945</v>
      </c>
      <c r="E52" s="107">
        <v>6500</v>
      </c>
      <c r="F52" s="102">
        <v>6500</v>
      </c>
      <c r="G52" s="101">
        <v>6500</v>
      </c>
      <c r="H52" s="15" t="s">
        <v>946</v>
      </c>
      <c r="I52" s="16" t="s">
        <v>66</v>
      </c>
      <c r="J52" s="108"/>
      <c r="K52" s="8"/>
    </row>
    <row r="53" spans="1:11" ht="52.5">
      <c r="A53" s="7" t="s">
        <v>225</v>
      </c>
      <c r="B53" s="106" t="s">
        <v>947</v>
      </c>
      <c r="C53" s="9" t="s">
        <v>944</v>
      </c>
      <c r="D53" s="9" t="s">
        <v>948</v>
      </c>
      <c r="E53" s="107">
        <v>11650</v>
      </c>
      <c r="F53" s="102">
        <v>11650</v>
      </c>
      <c r="G53" s="101">
        <v>11650</v>
      </c>
      <c r="H53" s="15" t="s">
        <v>946</v>
      </c>
      <c r="I53" s="16" t="s">
        <v>66</v>
      </c>
      <c r="J53" s="108"/>
      <c r="K53" s="8"/>
    </row>
    <row r="54" spans="1:11" ht="52.5">
      <c r="A54" s="7" t="s">
        <v>226</v>
      </c>
      <c r="B54" s="106" t="s">
        <v>1198</v>
      </c>
      <c r="C54" s="9" t="s">
        <v>944</v>
      </c>
      <c r="D54" s="9" t="s">
        <v>949</v>
      </c>
      <c r="E54" s="107">
        <v>12050</v>
      </c>
      <c r="F54" s="102">
        <v>12050</v>
      </c>
      <c r="G54" s="101">
        <v>12050</v>
      </c>
      <c r="H54" s="15" t="s">
        <v>946</v>
      </c>
      <c r="I54" s="16" t="s">
        <v>66</v>
      </c>
      <c r="J54" s="108"/>
      <c r="K54" s="8"/>
    </row>
    <row r="55" spans="1:11" ht="52.5">
      <c r="A55" s="7" t="s">
        <v>227</v>
      </c>
      <c r="B55" s="106" t="s">
        <v>1199</v>
      </c>
      <c r="C55" s="109" t="s">
        <v>944</v>
      </c>
      <c r="D55" s="9" t="s">
        <v>950</v>
      </c>
      <c r="E55" s="107">
        <v>25000</v>
      </c>
      <c r="F55" s="102">
        <v>25000</v>
      </c>
      <c r="G55" s="101">
        <v>25000</v>
      </c>
      <c r="H55" s="15" t="s">
        <v>946</v>
      </c>
      <c r="I55" s="16" t="s">
        <v>66</v>
      </c>
      <c r="J55" s="108"/>
      <c r="K55" s="8"/>
    </row>
    <row r="56" spans="1:11" ht="52.5">
      <c r="A56" s="7" t="s">
        <v>228</v>
      </c>
      <c r="B56" s="106" t="s">
        <v>951</v>
      </c>
      <c r="C56" s="109" t="s">
        <v>944</v>
      </c>
      <c r="D56" s="9" t="s">
        <v>952</v>
      </c>
      <c r="E56" s="107">
        <v>14800</v>
      </c>
      <c r="F56" s="102">
        <v>14800</v>
      </c>
      <c r="G56" s="101">
        <v>14800</v>
      </c>
      <c r="H56" s="15" t="s">
        <v>946</v>
      </c>
      <c r="I56" s="16" t="s">
        <v>66</v>
      </c>
      <c r="J56" s="108"/>
      <c r="K56" s="8"/>
    </row>
    <row r="57" spans="1:11" ht="39">
      <c r="A57" s="7" t="s">
        <v>229</v>
      </c>
      <c r="B57" s="9" t="s">
        <v>953</v>
      </c>
      <c r="C57" s="110" t="s">
        <v>954</v>
      </c>
      <c r="D57" s="9" t="s">
        <v>955</v>
      </c>
      <c r="E57" s="107">
        <v>7000</v>
      </c>
      <c r="F57" s="102">
        <v>7000</v>
      </c>
      <c r="G57" s="101">
        <v>7000</v>
      </c>
      <c r="H57" s="15" t="s">
        <v>946</v>
      </c>
      <c r="I57" s="16" t="s">
        <v>66</v>
      </c>
      <c r="J57" s="108"/>
      <c r="K57" s="8"/>
    </row>
    <row r="58" spans="1:11" ht="26.25">
      <c r="A58" s="7" t="s">
        <v>230</v>
      </c>
      <c r="B58" s="9" t="s">
        <v>956</v>
      </c>
      <c r="C58" s="110" t="s">
        <v>954</v>
      </c>
      <c r="D58" s="9" t="s">
        <v>957</v>
      </c>
      <c r="E58" s="107">
        <v>7000</v>
      </c>
      <c r="F58" s="111">
        <v>7000</v>
      </c>
      <c r="G58" s="101">
        <v>7000</v>
      </c>
      <c r="H58" s="15" t="s">
        <v>946</v>
      </c>
      <c r="I58" s="16" t="s">
        <v>66</v>
      </c>
      <c r="J58" s="108"/>
      <c r="K58" s="8"/>
    </row>
    <row r="59" spans="1:11" ht="52.5">
      <c r="A59" s="7" t="s">
        <v>231</v>
      </c>
      <c r="B59" s="9" t="s">
        <v>958</v>
      </c>
      <c r="C59" s="110" t="s">
        <v>954</v>
      </c>
      <c r="D59" s="9" t="s">
        <v>959</v>
      </c>
      <c r="E59" s="107">
        <v>7000</v>
      </c>
      <c r="F59" s="111">
        <v>7000</v>
      </c>
      <c r="G59" s="101">
        <v>7000</v>
      </c>
      <c r="H59" s="15" t="s">
        <v>946</v>
      </c>
      <c r="I59" s="16" t="s">
        <v>66</v>
      </c>
      <c r="J59" s="108"/>
      <c r="K59" s="8"/>
    </row>
    <row r="60" spans="1:11" ht="26.25">
      <c r="A60" s="7" t="s">
        <v>232</v>
      </c>
      <c r="B60" s="9" t="s">
        <v>960</v>
      </c>
      <c r="C60" s="110" t="s">
        <v>954</v>
      </c>
      <c r="D60" s="9" t="s">
        <v>961</v>
      </c>
      <c r="E60" s="107">
        <v>6960</v>
      </c>
      <c r="F60" s="111">
        <v>6960</v>
      </c>
      <c r="G60" s="101">
        <v>6960</v>
      </c>
      <c r="H60" s="15" t="s">
        <v>946</v>
      </c>
      <c r="I60" s="16" t="s">
        <v>66</v>
      </c>
      <c r="J60" s="108"/>
      <c r="K60" s="8"/>
    </row>
    <row r="61" spans="1:11" ht="26.25">
      <c r="A61" s="7" t="s">
        <v>233</v>
      </c>
      <c r="B61" s="112" t="s">
        <v>960</v>
      </c>
      <c r="C61" s="110" t="s">
        <v>954</v>
      </c>
      <c r="D61" s="9" t="s">
        <v>962</v>
      </c>
      <c r="E61" s="107">
        <v>6484</v>
      </c>
      <c r="F61" s="111">
        <v>6484</v>
      </c>
      <c r="G61" s="101">
        <v>6484</v>
      </c>
      <c r="H61" s="15" t="s">
        <v>946</v>
      </c>
      <c r="I61" s="16" t="s">
        <v>66</v>
      </c>
      <c r="J61" s="108"/>
      <c r="K61" s="8"/>
    </row>
    <row r="62" spans="1:11" ht="26.25">
      <c r="A62" s="7" t="s">
        <v>234</v>
      </c>
      <c r="B62" s="9" t="s">
        <v>963</v>
      </c>
      <c r="C62" s="110" t="s">
        <v>954</v>
      </c>
      <c r="D62" s="9" t="s">
        <v>964</v>
      </c>
      <c r="E62" s="107">
        <v>7000</v>
      </c>
      <c r="F62" s="102">
        <v>7000</v>
      </c>
      <c r="G62" s="101">
        <v>7000</v>
      </c>
      <c r="H62" s="15" t="s">
        <v>946</v>
      </c>
      <c r="I62" s="16" t="s">
        <v>66</v>
      </c>
      <c r="J62" s="108"/>
      <c r="K62" s="8"/>
    </row>
    <row r="63" spans="1:11" ht="52.5">
      <c r="A63" s="7" t="s">
        <v>235</v>
      </c>
      <c r="B63" s="9" t="s">
        <v>965</v>
      </c>
      <c r="C63" s="110" t="s">
        <v>954</v>
      </c>
      <c r="D63" s="9" t="s">
        <v>966</v>
      </c>
      <c r="E63" s="107">
        <v>7000</v>
      </c>
      <c r="F63" s="111">
        <v>7000</v>
      </c>
      <c r="G63" s="101">
        <v>7000</v>
      </c>
      <c r="H63" s="15" t="s">
        <v>946</v>
      </c>
      <c r="I63" s="16" t="s">
        <v>66</v>
      </c>
      <c r="J63" s="108"/>
      <c r="K63" s="8"/>
    </row>
    <row r="64" spans="1:11" ht="39">
      <c r="A64" s="7" t="s">
        <v>236</v>
      </c>
      <c r="B64" s="9" t="s">
        <v>967</v>
      </c>
      <c r="C64" s="110" t="s">
        <v>954</v>
      </c>
      <c r="D64" s="39" t="s">
        <v>968</v>
      </c>
      <c r="E64" s="107">
        <v>7000</v>
      </c>
      <c r="F64" s="102">
        <v>7000</v>
      </c>
      <c r="G64" s="101">
        <v>7000</v>
      </c>
      <c r="H64" s="15" t="s">
        <v>946</v>
      </c>
      <c r="I64" s="16" t="s">
        <v>66</v>
      </c>
      <c r="J64" s="108"/>
      <c r="K64" s="8"/>
    </row>
    <row r="65" spans="1:11" ht="26.25">
      <c r="A65" s="7" t="s">
        <v>237</v>
      </c>
      <c r="B65" s="9" t="s">
        <v>969</v>
      </c>
      <c r="C65" s="110" t="s">
        <v>954</v>
      </c>
      <c r="D65" s="9" t="s">
        <v>970</v>
      </c>
      <c r="E65" s="107">
        <v>6800</v>
      </c>
      <c r="F65" s="111">
        <v>6800</v>
      </c>
      <c r="G65" s="101">
        <v>6798.97</v>
      </c>
      <c r="H65" s="15" t="s">
        <v>946</v>
      </c>
      <c r="I65" s="16" t="s">
        <v>66</v>
      </c>
      <c r="J65" s="108"/>
      <c r="K65" s="8"/>
    </row>
    <row r="66" spans="1:11" ht="39">
      <c r="A66" s="7" t="s">
        <v>238</v>
      </c>
      <c r="B66" s="9" t="s">
        <v>971</v>
      </c>
      <c r="C66" s="110" t="s">
        <v>954</v>
      </c>
      <c r="D66" s="39" t="s">
        <v>40</v>
      </c>
      <c r="E66" s="107">
        <v>6350</v>
      </c>
      <c r="F66" s="111">
        <v>6350</v>
      </c>
      <c r="G66" s="101">
        <v>6350</v>
      </c>
      <c r="H66" s="15" t="s">
        <v>946</v>
      </c>
      <c r="I66" s="16" t="s">
        <v>66</v>
      </c>
      <c r="J66" s="108"/>
      <c r="K66" s="8"/>
    </row>
    <row r="67" spans="1:11" ht="52.5">
      <c r="A67" s="7" t="s">
        <v>239</v>
      </c>
      <c r="B67" s="9" t="s">
        <v>972</v>
      </c>
      <c r="C67" s="110" t="s">
        <v>954</v>
      </c>
      <c r="D67" s="9" t="s">
        <v>973</v>
      </c>
      <c r="E67" s="107">
        <v>3406</v>
      </c>
      <c r="F67" s="111">
        <v>3406</v>
      </c>
      <c r="G67" s="101">
        <v>3406</v>
      </c>
      <c r="H67" s="15" t="s">
        <v>946</v>
      </c>
      <c r="I67" s="16" t="s">
        <v>66</v>
      </c>
      <c r="J67" s="108"/>
      <c r="K67" s="8"/>
    </row>
    <row r="68" spans="1:11" ht="39">
      <c r="A68" s="7" t="s">
        <v>240</v>
      </c>
      <c r="B68" s="9" t="s">
        <v>974</v>
      </c>
      <c r="C68" s="109" t="s">
        <v>975</v>
      </c>
      <c r="D68" s="9" t="s">
        <v>976</v>
      </c>
      <c r="E68" s="107">
        <v>7000</v>
      </c>
      <c r="F68" s="102">
        <v>4666</v>
      </c>
      <c r="G68" s="101">
        <v>4666</v>
      </c>
      <c r="H68" s="15" t="s">
        <v>946</v>
      </c>
      <c r="I68" s="16" t="s">
        <v>66</v>
      </c>
      <c r="J68" s="108"/>
      <c r="K68" s="8"/>
    </row>
    <row r="69" spans="1:11" ht="52.5">
      <c r="A69" s="7" t="s">
        <v>241</v>
      </c>
      <c r="B69" s="9" t="s">
        <v>977</v>
      </c>
      <c r="C69" s="109" t="s">
        <v>975</v>
      </c>
      <c r="D69" s="9" t="s">
        <v>955</v>
      </c>
      <c r="E69" s="107">
        <v>5890</v>
      </c>
      <c r="F69" s="102">
        <v>5890</v>
      </c>
      <c r="G69" s="101">
        <v>5890</v>
      </c>
      <c r="H69" s="15" t="s">
        <v>946</v>
      </c>
      <c r="I69" s="16" t="s">
        <v>66</v>
      </c>
      <c r="J69" s="108"/>
      <c r="K69" s="8"/>
    </row>
    <row r="70" spans="1:11" ht="39">
      <c r="A70" s="7" t="s">
        <v>471</v>
      </c>
      <c r="B70" s="9" t="s">
        <v>978</v>
      </c>
      <c r="C70" s="109" t="s">
        <v>975</v>
      </c>
      <c r="D70" s="9" t="s">
        <v>979</v>
      </c>
      <c r="E70" s="107">
        <v>7000</v>
      </c>
      <c r="F70" s="111">
        <v>7000</v>
      </c>
      <c r="G70" s="101">
        <v>7000</v>
      </c>
      <c r="H70" s="15" t="s">
        <v>946</v>
      </c>
      <c r="I70" s="16" t="s">
        <v>66</v>
      </c>
      <c r="J70" s="16" t="s">
        <v>184</v>
      </c>
      <c r="K70" s="8"/>
    </row>
    <row r="71" spans="1:11" ht="39">
      <c r="A71" s="7" t="s">
        <v>472</v>
      </c>
      <c r="B71" s="9" t="s">
        <v>980</v>
      </c>
      <c r="C71" s="109" t="s">
        <v>975</v>
      </c>
      <c r="D71" s="9" t="s">
        <v>981</v>
      </c>
      <c r="E71" s="107">
        <v>4110</v>
      </c>
      <c r="F71" s="111">
        <v>4110</v>
      </c>
      <c r="G71" s="101">
        <v>4110</v>
      </c>
      <c r="H71" s="15" t="s">
        <v>946</v>
      </c>
      <c r="I71" s="16" t="s">
        <v>66</v>
      </c>
      <c r="J71" s="108"/>
      <c r="K71" s="8"/>
    </row>
    <row r="72" spans="1:11" ht="52.5">
      <c r="A72" s="7" t="s">
        <v>473</v>
      </c>
      <c r="B72" s="9" t="s">
        <v>982</v>
      </c>
      <c r="C72" s="109" t="s">
        <v>983</v>
      </c>
      <c r="D72" s="9" t="s">
        <v>984</v>
      </c>
      <c r="E72" s="107">
        <v>4000</v>
      </c>
      <c r="F72" s="111">
        <v>4000</v>
      </c>
      <c r="G72" s="101">
        <v>4000</v>
      </c>
      <c r="H72" s="15" t="s">
        <v>985</v>
      </c>
      <c r="I72" s="16" t="s">
        <v>66</v>
      </c>
      <c r="J72" s="108"/>
      <c r="K72" s="8"/>
    </row>
    <row r="73" spans="1:11" ht="52.5">
      <c r="A73" s="7" t="s">
        <v>474</v>
      </c>
      <c r="B73" s="9" t="s">
        <v>986</v>
      </c>
      <c r="C73" s="109" t="s">
        <v>975</v>
      </c>
      <c r="D73" s="9" t="s">
        <v>987</v>
      </c>
      <c r="E73" s="107">
        <v>5000</v>
      </c>
      <c r="F73" s="111">
        <v>5000</v>
      </c>
      <c r="G73" s="101">
        <v>5000</v>
      </c>
      <c r="H73" s="15" t="s">
        <v>985</v>
      </c>
      <c r="I73" s="16" t="s">
        <v>66</v>
      </c>
      <c r="J73" s="108"/>
      <c r="K73" s="8"/>
    </row>
    <row r="74" spans="1:11" ht="52.5">
      <c r="A74" s="7" t="s">
        <v>475</v>
      </c>
      <c r="B74" s="9" t="s">
        <v>988</v>
      </c>
      <c r="C74" s="109" t="s">
        <v>975</v>
      </c>
      <c r="D74" s="9" t="s">
        <v>989</v>
      </c>
      <c r="E74" s="107">
        <v>10000</v>
      </c>
      <c r="F74" s="111">
        <v>10000</v>
      </c>
      <c r="G74" s="101">
        <v>10000</v>
      </c>
      <c r="H74" s="15" t="s">
        <v>985</v>
      </c>
      <c r="I74" s="16" t="s">
        <v>66</v>
      </c>
      <c r="J74" s="108"/>
      <c r="K74" s="8"/>
    </row>
    <row r="75" spans="1:11" ht="66">
      <c r="A75" s="7" t="s">
        <v>476</v>
      </c>
      <c r="B75" s="9" t="s">
        <v>990</v>
      </c>
      <c r="C75" s="109" t="s">
        <v>991</v>
      </c>
      <c r="D75" s="9" t="s">
        <v>992</v>
      </c>
      <c r="E75" s="107">
        <v>5000</v>
      </c>
      <c r="F75" s="111">
        <v>5000</v>
      </c>
      <c r="G75" s="101">
        <v>4948.87</v>
      </c>
      <c r="H75" s="15" t="s">
        <v>985</v>
      </c>
      <c r="I75" s="16" t="s">
        <v>66</v>
      </c>
      <c r="J75" s="16" t="s">
        <v>184</v>
      </c>
      <c r="K75" s="8"/>
    </row>
    <row r="76" spans="1:11" ht="52.5">
      <c r="A76" s="7" t="s">
        <v>477</v>
      </c>
      <c r="B76" s="9" t="s">
        <v>993</v>
      </c>
      <c r="C76" s="109" t="s">
        <v>975</v>
      </c>
      <c r="D76" s="9" t="s">
        <v>994</v>
      </c>
      <c r="E76" s="107">
        <v>1650</v>
      </c>
      <c r="F76" s="102">
        <v>1650</v>
      </c>
      <c r="G76" s="101">
        <v>1650</v>
      </c>
      <c r="H76" s="15" t="s">
        <v>985</v>
      </c>
      <c r="I76" s="16" t="s">
        <v>66</v>
      </c>
      <c r="J76" s="16" t="s">
        <v>184</v>
      </c>
      <c r="K76" s="8"/>
    </row>
    <row r="77" spans="1:11" ht="52.5">
      <c r="A77" s="7" t="s">
        <v>478</v>
      </c>
      <c r="B77" s="9" t="s">
        <v>995</v>
      </c>
      <c r="C77" s="9" t="s">
        <v>944</v>
      </c>
      <c r="D77" s="9" t="s">
        <v>996</v>
      </c>
      <c r="E77" s="107">
        <v>8750</v>
      </c>
      <c r="F77" s="102">
        <v>8440</v>
      </c>
      <c r="G77" s="101">
        <v>8440</v>
      </c>
      <c r="H77" s="15" t="s">
        <v>985</v>
      </c>
      <c r="I77" s="16" t="s">
        <v>66</v>
      </c>
      <c r="J77" s="108"/>
      <c r="K77" s="8"/>
    </row>
    <row r="78" spans="1:11" ht="52.5">
      <c r="A78" s="7" t="s">
        <v>479</v>
      </c>
      <c r="B78" s="9" t="s">
        <v>997</v>
      </c>
      <c r="C78" s="9" t="s">
        <v>998</v>
      </c>
      <c r="D78" s="9" t="s">
        <v>999</v>
      </c>
      <c r="E78" s="107">
        <v>9500</v>
      </c>
      <c r="F78" s="102">
        <v>9500</v>
      </c>
      <c r="G78" s="101">
        <v>9500</v>
      </c>
      <c r="H78" s="15" t="s">
        <v>985</v>
      </c>
      <c r="I78" s="16" t="s">
        <v>66</v>
      </c>
      <c r="J78" s="108"/>
      <c r="K78" s="8"/>
    </row>
    <row r="79" spans="1:11" ht="92.25">
      <c r="A79" s="7" t="s">
        <v>480</v>
      </c>
      <c r="B79" s="9" t="s">
        <v>1000</v>
      </c>
      <c r="C79" s="9" t="s">
        <v>1001</v>
      </c>
      <c r="D79" s="99" t="s">
        <v>1002</v>
      </c>
      <c r="E79" s="40">
        <v>8000</v>
      </c>
      <c r="F79" s="102">
        <v>8000</v>
      </c>
      <c r="G79" s="101">
        <v>8000</v>
      </c>
      <c r="H79" s="15" t="s">
        <v>941</v>
      </c>
      <c r="I79" s="16" t="s">
        <v>66</v>
      </c>
      <c r="J79" s="16"/>
      <c r="K79" s="8"/>
    </row>
    <row r="80" spans="1:11" ht="39">
      <c r="A80" s="7" t="s">
        <v>481</v>
      </c>
      <c r="B80" s="9" t="s">
        <v>1003</v>
      </c>
      <c r="C80" s="9" t="s">
        <v>1004</v>
      </c>
      <c r="D80" s="9" t="s">
        <v>1005</v>
      </c>
      <c r="E80" s="40">
        <v>8640</v>
      </c>
      <c r="F80" s="102">
        <v>8640</v>
      </c>
      <c r="G80" s="101">
        <v>8640</v>
      </c>
      <c r="H80" s="15" t="s">
        <v>1006</v>
      </c>
      <c r="I80" s="16" t="s">
        <v>66</v>
      </c>
      <c r="J80" s="16"/>
      <c r="K80" s="8"/>
    </row>
    <row r="81" spans="1:11" ht="39">
      <c r="A81" s="7" t="s">
        <v>482</v>
      </c>
      <c r="B81" s="9" t="s">
        <v>1007</v>
      </c>
      <c r="C81" s="9" t="s">
        <v>1008</v>
      </c>
      <c r="D81" s="9" t="s">
        <v>1009</v>
      </c>
      <c r="E81" s="40">
        <v>130000</v>
      </c>
      <c r="F81" s="102">
        <v>129796.69</v>
      </c>
      <c r="G81" s="101">
        <v>129796.69</v>
      </c>
      <c r="H81" s="113" t="s">
        <v>65</v>
      </c>
      <c r="I81" s="16" t="s">
        <v>66</v>
      </c>
      <c r="J81" s="16"/>
      <c r="K81" s="8"/>
    </row>
    <row r="82" spans="1:11" ht="39">
      <c r="A82" s="7" t="s">
        <v>483</v>
      </c>
      <c r="B82" s="99" t="s">
        <v>1010</v>
      </c>
      <c r="C82" s="9" t="s">
        <v>880</v>
      </c>
      <c r="D82" s="9" t="s">
        <v>1011</v>
      </c>
      <c r="E82" s="101">
        <v>33150</v>
      </c>
      <c r="F82" s="102">
        <v>33150</v>
      </c>
      <c r="G82" s="101">
        <v>33150</v>
      </c>
      <c r="H82" s="15" t="s">
        <v>946</v>
      </c>
      <c r="I82" s="16" t="s">
        <v>66</v>
      </c>
      <c r="J82" s="16"/>
      <c r="K82" s="8"/>
    </row>
    <row r="83" spans="1:11" ht="39">
      <c r="A83" s="7" t="s">
        <v>484</v>
      </c>
      <c r="B83" s="9" t="s">
        <v>1010</v>
      </c>
      <c r="C83" s="9" t="s">
        <v>1012</v>
      </c>
      <c r="D83" s="9" t="s">
        <v>1013</v>
      </c>
      <c r="E83" s="101">
        <v>16850</v>
      </c>
      <c r="F83" s="102">
        <v>16850</v>
      </c>
      <c r="G83" s="101">
        <v>16850</v>
      </c>
      <c r="H83" s="15" t="s">
        <v>946</v>
      </c>
      <c r="I83" s="16" t="s">
        <v>66</v>
      </c>
      <c r="J83" s="16" t="s">
        <v>250</v>
      </c>
      <c r="K83" s="8"/>
    </row>
    <row r="84" spans="1:11" ht="26.25">
      <c r="A84" s="7" t="s">
        <v>485</v>
      </c>
      <c r="B84" s="9" t="s">
        <v>1014</v>
      </c>
      <c r="C84" s="9" t="s">
        <v>1015</v>
      </c>
      <c r="D84" s="9" t="s">
        <v>1011</v>
      </c>
      <c r="E84" s="101">
        <v>100000</v>
      </c>
      <c r="F84" s="102">
        <v>100000</v>
      </c>
      <c r="G84" s="101">
        <v>100000</v>
      </c>
      <c r="H84" s="15" t="s">
        <v>946</v>
      </c>
      <c r="I84" s="16" t="s">
        <v>66</v>
      </c>
      <c r="J84" s="16"/>
      <c r="K84" s="8"/>
    </row>
    <row r="85" spans="1:11" ht="66">
      <c r="A85" s="7" t="s">
        <v>486</v>
      </c>
      <c r="B85" s="9" t="s">
        <v>1016</v>
      </c>
      <c r="C85" s="9" t="s">
        <v>944</v>
      </c>
      <c r="D85" s="114" t="s">
        <v>1200</v>
      </c>
      <c r="E85" s="40">
        <v>222991.5</v>
      </c>
      <c r="F85" s="103">
        <v>222991.5</v>
      </c>
      <c r="G85" s="101">
        <v>222991.5</v>
      </c>
      <c r="H85" s="15" t="s">
        <v>65</v>
      </c>
      <c r="I85" s="16" t="s">
        <v>66</v>
      </c>
      <c r="J85" s="14"/>
      <c r="K85" s="8"/>
    </row>
    <row r="86" spans="1:11" ht="52.5">
      <c r="A86" s="7" t="s">
        <v>487</v>
      </c>
      <c r="B86" s="9" t="s">
        <v>1017</v>
      </c>
      <c r="C86" s="9" t="s">
        <v>1018</v>
      </c>
      <c r="D86" s="9" t="s">
        <v>1019</v>
      </c>
      <c r="E86" s="40">
        <v>100000</v>
      </c>
      <c r="F86" s="102">
        <v>100000</v>
      </c>
      <c r="G86" s="101">
        <v>100000</v>
      </c>
      <c r="H86" s="15" t="s">
        <v>65</v>
      </c>
      <c r="I86" s="16" t="s">
        <v>66</v>
      </c>
      <c r="J86" s="16"/>
      <c r="K86" s="8"/>
    </row>
    <row r="87" spans="1:11" ht="26.25">
      <c r="A87" s="7" t="s">
        <v>488</v>
      </c>
      <c r="B87" s="9" t="s">
        <v>1020</v>
      </c>
      <c r="C87" s="9" t="s">
        <v>1020</v>
      </c>
      <c r="D87" s="9" t="s">
        <v>1021</v>
      </c>
      <c r="E87" s="40">
        <v>100000</v>
      </c>
      <c r="F87" s="102">
        <v>100000</v>
      </c>
      <c r="G87" s="101">
        <v>100000</v>
      </c>
      <c r="H87" s="15" t="s">
        <v>65</v>
      </c>
      <c r="I87" s="16" t="s">
        <v>66</v>
      </c>
      <c r="J87" s="16"/>
      <c r="K87" s="8"/>
    </row>
    <row r="88" spans="1:11" ht="12.75">
      <c r="A88" s="122" t="s">
        <v>12</v>
      </c>
      <c r="B88" s="123"/>
      <c r="C88" s="123"/>
      <c r="D88" s="124"/>
      <c r="E88" s="25">
        <f>SUM(E5:E87)</f>
        <v>2547331</v>
      </c>
      <c r="F88" s="25">
        <f>SUM(F5:F87)</f>
        <v>2544483.69</v>
      </c>
      <c r="G88" s="25">
        <f>SUM(G5:G87)</f>
        <v>2520847.13</v>
      </c>
      <c r="H88" s="125"/>
      <c r="I88" s="126"/>
      <c r="J88" s="126"/>
      <c r="K88" s="127"/>
    </row>
  </sheetData>
  <sheetProtection/>
  <autoFilter ref="A3:K88"/>
  <mergeCells count="4">
    <mergeCell ref="A2:K2"/>
    <mergeCell ref="A4:K4"/>
    <mergeCell ref="A88:D88"/>
    <mergeCell ref="H88:K8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9.140625" style="64" customWidth="1"/>
    <col min="2" max="2" width="72.8515625" style="64" customWidth="1"/>
    <col min="3" max="5" width="20.421875" style="64" customWidth="1"/>
    <col min="6" max="7" width="18.00390625" style="64" customWidth="1"/>
    <col min="8" max="8" width="18.421875" style="64" customWidth="1"/>
    <col min="9" max="16384" width="9.140625" style="64" customWidth="1"/>
  </cols>
  <sheetData>
    <row r="1" spans="1:8" ht="38.25" customHeight="1">
      <c r="A1" s="173" t="s">
        <v>1185</v>
      </c>
      <c r="B1" s="175" t="s">
        <v>1184</v>
      </c>
      <c r="C1" s="167" t="s">
        <v>3</v>
      </c>
      <c r="D1" s="168"/>
      <c r="E1" s="167" t="s">
        <v>11</v>
      </c>
      <c r="F1" s="168"/>
      <c r="G1" s="167" t="s">
        <v>10</v>
      </c>
      <c r="H1" s="168"/>
    </row>
    <row r="2" spans="1:8" ht="52.5">
      <c r="A2" s="174"/>
      <c r="B2" s="176"/>
      <c r="C2" s="65" t="s">
        <v>1190</v>
      </c>
      <c r="D2" s="65" t="s">
        <v>1191</v>
      </c>
      <c r="E2" s="65" t="s">
        <v>1190</v>
      </c>
      <c r="F2" s="65" t="s">
        <v>1191</v>
      </c>
      <c r="G2" s="65" t="s">
        <v>1190</v>
      </c>
      <c r="H2" s="65" t="s">
        <v>1191</v>
      </c>
    </row>
    <row r="3" spans="1:8" ht="19.5" customHeight="1">
      <c r="A3" s="67" t="s">
        <v>67</v>
      </c>
      <c r="B3" s="68" t="s">
        <v>60</v>
      </c>
      <c r="C3" s="38">
        <f>BAM!E49</f>
        <v>2071242.6</v>
      </c>
      <c r="D3" s="38" t="s">
        <v>1192</v>
      </c>
      <c r="E3" s="38">
        <f>BAM!F49</f>
        <v>2058459.73</v>
      </c>
      <c r="F3" s="38" t="s">
        <v>1192</v>
      </c>
      <c r="G3" s="38">
        <f>BAM!G49</f>
        <v>2045425.0799999996</v>
      </c>
      <c r="H3" s="38" t="s">
        <v>1192</v>
      </c>
    </row>
    <row r="4" spans="1:8" ht="19.5" customHeight="1">
      <c r="A4" s="67" t="s">
        <v>68</v>
      </c>
      <c r="B4" s="68" t="s">
        <v>1189</v>
      </c>
      <c r="C4" s="38">
        <f>BRiM!E29</f>
        <v>5046293</v>
      </c>
      <c r="D4" s="38" t="s">
        <v>1192</v>
      </c>
      <c r="E4" s="38">
        <f>BRiM!F29</f>
        <v>5046293</v>
      </c>
      <c r="F4" s="38" t="s">
        <v>1192</v>
      </c>
      <c r="G4" s="38">
        <f>BRiM!G29</f>
        <v>5046293</v>
      </c>
      <c r="H4" s="38" t="s">
        <v>1192</v>
      </c>
    </row>
    <row r="5" spans="1:8" ht="19.5" customHeight="1">
      <c r="A5" s="67" t="s">
        <v>69</v>
      </c>
      <c r="B5" s="68" t="s">
        <v>1186</v>
      </c>
      <c r="C5" s="38">
        <f>BRGiWM!E6</f>
        <v>420000</v>
      </c>
      <c r="D5" s="38" t="s">
        <v>1192</v>
      </c>
      <c r="E5" s="38">
        <f>BRGiWM!F6</f>
        <v>419070.18</v>
      </c>
      <c r="F5" s="38" t="s">
        <v>1192</v>
      </c>
      <c r="G5" s="38">
        <f>BRGiWM!G6</f>
        <v>419070.18</v>
      </c>
      <c r="H5" s="38" t="s">
        <v>1192</v>
      </c>
    </row>
    <row r="6" spans="1:8" ht="19.5" customHeight="1">
      <c r="A6" s="67" t="s">
        <v>70</v>
      </c>
      <c r="B6" s="68" t="s">
        <v>185</v>
      </c>
      <c r="C6" s="38">
        <f>CAPZ!E14</f>
        <v>6039609.33</v>
      </c>
      <c r="D6" s="38" t="s">
        <v>1192</v>
      </c>
      <c r="E6" s="38">
        <f>CAPZ!F14</f>
        <v>6032048.04</v>
      </c>
      <c r="F6" s="38" t="s">
        <v>1192</v>
      </c>
      <c r="G6" s="38">
        <f>CAPZ!G14</f>
        <v>6031498.85</v>
      </c>
      <c r="H6" s="38" t="s">
        <v>1192</v>
      </c>
    </row>
    <row r="7" spans="1:8" ht="19.5" customHeight="1">
      <c r="A7" s="67" t="s">
        <v>71</v>
      </c>
      <c r="B7" s="68" t="s">
        <v>1187</v>
      </c>
      <c r="C7" s="38">
        <f>MOPS!E95</f>
        <v>44336178.739999995</v>
      </c>
      <c r="D7" s="38">
        <f>MOPS!E96</f>
        <v>1662440</v>
      </c>
      <c r="E7" s="38">
        <f>MOPS!F95</f>
        <v>44165923.45</v>
      </c>
      <c r="F7" s="38">
        <f>MOPS!F96</f>
        <v>1662440</v>
      </c>
      <c r="G7" s="38">
        <f>MOPS!G95</f>
        <v>43621885.09</v>
      </c>
      <c r="H7" s="38">
        <f>MOPS!G96</f>
        <v>1662426.17</v>
      </c>
    </row>
    <row r="8" spans="1:8" ht="19.5" customHeight="1">
      <c r="A8" s="67" t="s">
        <v>72</v>
      </c>
      <c r="B8" s="68" t="s">
        <v>186</v>
      </c>
      <c r="C8" s="38">
        <f>WE!E23</f>
        <v>276597.92</v>
      </c>
      <c r="D8" s="38" t="s">
        <v>1192</v>
      </c>
      <c r="E8" s="38">
        <f>WE!F23</f>
        <v>276597.92</v>
      </c>
      <c r="F8" s="38" t="s">
        <v>1192</v>
      </c>
      <c r="G8" s="38">
        <f>WE!G23</f>
        <v>276597.92</v>
      </c>
      <c r="H8" s="38" t="s">
        <v>1192</v>
      </c>
    </row>
    <row r="9" spans="1:8" ht="19.5" customHeight="1">
      <c r="A9" s="67" t="s">
        <v>73</v>
      </c>
      <c r="B9" s="68" t="s">
        <v>221</v>
      </c>
      <c r="C9" s="38">
        <f>WK!E70</f>
        <v>2714700</v>
      </c>
      <c r="D9" s="38" t="s">
        <v>1192</v>
      </c>
      <c r="E9" s="38">
        <f>WK!F70</f>
        <v>2713901.12</v>
      </c>
      <c r="F9" s="38" t="s">
        <v>1192</v>
      </c>
      <c r="G9" s="38">
        <f>WK!G70</f>
        <v>2702285.8</v>
      </c>
      <c r="H9" s="38" t="s">
        <v>1192</v>
      </c>
    </row>
    <row r="10" spans="1:8" ht="19.5" customHeight="1">
      <c r="A10" s="67" t="s">
        <v>74</v>
      </c>
      <c r="B10" s="68" t="s">
        <v>1188</v>
      </c>
      <c r="C10" s="38">
        <f>WOŚiR!E7</f>
        <v>43358</v>
      </c>
      <c r="D10" s="38" t="s">
        <v>1192</v>
      </c>
      <c r="E10" s="38">
        <f>WOŚiR!F7</f>
        <v>43358</v>
      </c>
      <c r="F10" s="38" t="s">
        <v>1192</v>
      </c>
      <c r="G10" s="38">
        <f>WOŚiR!G7</f>
        <v>43358</v>
      </c>
      <c r="H10" s="38" t="s">
        <v>1192</v>
      </c>
    </row>
    <row r="11" spans="1:8" ht="19.5" customHeight="1">
      <c r="A11" s="67" t="s">
        <v>75</v>
      </c>
      <c r="B11" s="68" t="s">
        <v>363</v>
      </c>
      <c r="C11" s="38">
        <f>WS!E248</f>
        <v>19326963.45</v>
      </c>
      <c r="D11" s="38" t="s">
        <v>1192</v>
      </c>
      <c r="E11" s="38">
        <f>WS!F248</f>
        <v>18685099.23</v>
      </c>
      <c r="F11" s="38" t="s">
        <v>1192</v>
      </c>
      <c r="G11" s="38">
        <f>WS!G248</f>
        <v>18378556.66</v>
      </c>
      <c r="H11" s="38" t="s">
        <v>1192</v>
      </c>
    </row>
    <row r="12" spans="1:8" ht="19.5" customHeight="1">
      <c r="A12" s="67" t="s">
        <v>92</v>
      </c>
      <c r="B12" s="68" t="s">
        <v>866</v>
      </c>
      <c r="C12" s="38">
        <f>WZKzM!E12</f>
        <v>894299.28</v>
      </c>
      <c r="D12" s="38" t="s">
        <v>1192</v>
      </c>
      <c r="E12" s="38">
        <f>WZKzM!F12</f>
        <v>894299.28</v>
      </c>
      <c r="F12" s="38" t="s">
        <v>1192</v>
      </c>
      <c r="G12" s="38">
        <f>WZKzM!G12</f>
        <v>894299.28</v>
      </c>
      <c r="H12" s="38" t="s">
        <v>1192</v>
      </c>
    </row>
    <row r="13" spans="1:8" ht="19.5" customHeight="1">
      <c r="A13" s="67" t="s">
        <v>93</v>
      </c>
      <c r="B13" s="68" t="s">
        <v>878</v>
      </c>
      <c r="C13" s="38">
        <f>WZiSS!E88</f>
        <v>2547331</v>
      </c>
      <c r="D13" s="38" t="s">
        <v>1192</v>
      </c>
      <c r="E13" s="38">
        <f>WZiSS!F88</f>
        <v>2544483.69</v>
      </c>
      <c r="F13" s="38" t="s">
        <v>1192</v>
      </c>
      <c r="G13" s="38">
        <f>WZiSS!G88</f>
        <v>2520847.13</v>
      </c>
      <c r="H13" s="38" t="s">
        <v>1192</v>
      </c>
    </row>
    <row r="14" spans="1:8" ht="12.75">
      <c r="A14" s="169" t="s">
        <v>12</v>
      </c>
      <c r="B14" s="170"/>
      <c r="C14" s="70">
        <f aca="true" t="shared" si="0" ref="C14:H14">SUM(C3:C13)</f>
        <v>83716573.32</v>
      </c>
      <c r="D14" s="70">
        <f t="shared" si="0"/>
        <v>1662440</v>
      </c>
      <c r="E14" s="70">
        <f t="shared" si="0"/>
        <v>82879533.64</v>
      </c>
      <c r="F14" s="70">
        <f t="shared" si="0"/>
        <v>1662440</v>
      </c>
      <c r="G14" s="70">
        <f t="shared" si="0"/>
        <v>81980116.99</v>
      </c>
      <c r="H14" s="70">
        <f t="shared" si="0"/>
        <v>1662426.17</v>
      </c>
    </row>
    <row r="15" spans="3:8" ht="10.5" customHeight="1">
      <c r="C15" s="171">
        <f>SUM(C14:D14)</f>
        <v>85379013.32</v>
      </c>
      <c r="D15" s="172"/>
      <c r="E15" s="171">
        <f>SUM(E14:F14)</f>
        <v>84541973.64</v>
      </c>
      <c r="F15" s="172"/>
      <c r="G15" s="171">
        <f>SUM(G14:H14)</f>
        <v>83642543.16</v>
      </c>
      <c r="H15" s="172"/>
    </row>
    <row r="16" ht="12.75">
      <c r="C16" s="69"/>
    </row>
  </sheetData>
  <sheetProtection/>
  <mergeCells count="9">
    <mergeCell ref="C1:D1"/>
    <mergeCell ref="A14:B14"/>
    <mergeCell ref="C15:D15"/>
    <mergeCell ref="E15:F15"/>
    <mergeCell ref="G15:H15"/>
    <mergeCell ref="E1:F1"/>
    <mergeCell ref="G1:H1"/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80" zoomScaleNormal="80" zoomScaleSheetLayoutView="80" zoomScalePageLayoutView="0" workbookViewId="0" topLeftCell="A1">
      <pane ySplit="4" topLeftCell="A23" activePane="bottomLeft" state="frozen"/>
      <selection pane="topLeft" activeCell="A1" sqref="A1"/>
      <selection pane="bottomLeft" activeCell="E28" sqref="E28"/>
    </sheetView>
  </sheetViews>
  <sheetFormatPr defaultColWidth="20.00390625" defaultRowHeight="12.75"/>
  <cols>
    <col min="1" max="1" width="7.140625" style="12" bestFit="1" customWidth="1"/>
    <col min="2" max="2" width="55.8515625" style="118" customWidth="1"/>
    <col min="3" max="3" width="50.421875" style="10" customWidth="1"/>
    <col min="4" max="4" width="36.28125" style="10" customWidth="1"/>
    <col min="5" max="5" width="20.140625" style="13" customWidth="1"/>
    <col min="6" max="6" width="26.421875" style="13" customWidth="1"/>
    <col min="7" max="7" width="23.421875" style="13" customWidth="1"/>
    <col min="8" max="8" width="14.8515625" style="13" bestFit="1" customWidth="1"/>
    <col min="9" max="9" width="17.8515625" style="11" customWidth="1"/>
    <col min="10" max="10" width="18.00390625" style="11" customWidth="1"/>
    <col min="11" max="11" width="20.57421875" style="10" customWidth="1"/>
    <col min="12" max="16384" width="20.00390625" style="1" customWidth="1"/>
  </cols>
  <sheetData>
    <row r="1" spans="1:11" s="115" customFormat="1" ht="12.75">
      <c r="A1" s="17" t="s">
        <v>13</v>
      </c>
      <c r="B1" s="17" t="s">
        <v>14</v>
      </c>
      <c r="C1" s="18" t="s">
        <v>15</v>
      </c>
      <c r="D1" s="3" t="s">
        <v>16</v>
      </c>
      <c r="E1" s="19" t="s">
        <v>17</v>
      </c>
      <c r="F1" s="19" t="s">
        <v>18</v>
      </c>
      <c r="G1" s="19" t="s">
        <v>19</v>
      </c>
      <c r="H1" s="19" t="s">
        <v>20</v>
      </c>
      <c r="I1" s="18" t="s">
        <v>21</v>
      </c>
      <c r="J1" s="18" t="s">
        <v>22</v>
      </c>
      <c r="K1" s="18" t="s">
        <v>23</v>
      </c>
    </row>
    <row r="2" spans="1:11" ht="12.75">
      <c r="A2" s="128" t="s">
        <v>9</v>
      </c>
      <c r="B2" s="129"/>
      <c r="C2" s="129"/>
      <c r="D2" s="129"/>
      <c r="E2" s="129"/>
      <c r="F2" s="129"/>
      <c r="G2" s="129"/>
      <c r="H2" s="129"/>
      <c r="I2" s="129"/>
      <c r="J2" s="129"/>
      <c r="K2" s="130"/>
    </row>
    <row r="3" spans="1:11" ht="66">
      <c r="A3" s="4" t="s">
        <v>0</v>
      </c>
      <c r="B3" s="4" t="s">
        <v>1</v>
      </c>
      <c r="C3" s="5" t="s">
        <v>8</v>
      </c>
      <c r="D3" s="5" t="s">
        <v>2</v>
      </c>
      <c r="E3" s="6" t="s">
        <v>3</v>
      </c>
      <c r="F3" s="6" t="s">
        <v>11</v>
      </c>
      <c r="G3" s="6" t="s">
        <v>10</v>
      </c>
      <c r="H3" s="6" t="s">
        <v>6</v>
      </c>
      <c r="I3" s="5" t="s">
        <v>4</v>
      </c>
      <c r="J3" s="5" t="s">
        <v>5</v>
      </c>
      <c r="K3" s="5" t="s">
        <v>7</v>
      </c>
    </row>
    <row r="4" spans="1:11" s="2" customFormat="1" ht="12.75">
      <c r="A4" s="131" t="s">
        <v>1189</v>
      </c>
      <c r="B4" s="132"/>
      <c r="C4" s="132"/>
      <c r="D4" s="132"/>
      <c r="E4" s="132"/>
      <c r="F4" s="132"/>
      <c r="G4" s="132"/>
      <c r="H4" s="132"/>
      <c r="I4" s="132"/>
      <c r="J4" s="132"/>
      <c r="K4" s="133"/>
    </row>
    <row r="5" spans="1:11" ht="52.5">
      <c r="A5" s="7" t="s">
        <v>67</v>
      </c>
      <c r="B5" s="116" t="s">
        <v>1214</v>
      </c>
      <c r="C5" s="9"/>
      <c r="D5" s="9" t="s">
        <v>1201</v>
      </c>
      <c r="E5" s="40">
        <v>113000</v>
      </c>
      <c r="F5" s="40">
        <v>113000</v>
      </c>
      <c r="G5" s="40">
        <v>113000</v>
      </c>
      <c r="H5" s="121" t="s">
        <v>85</v>
      </c>
      <c r="I5" s="16" t="s">
        <v>66</v>
      </c>
      <c r="J5" s="14" t="s">
        <v>184</v>
      </c>
      <c r="K5" s="8"/>
    </row>
    <row r="6" spans="1:11" ht="102.75" customHeight="1">
      <c r="A6" s="7" t="s">
        <v>68</v>
      </c>
      <c r="B6" s="116" t="s">
        <v>1230</v>
      </c>
      <c r="C6" s="9"/>
      <c r="D6" s="9" t="s">
        <v>1202</v>
      </c>
      <c r="E6" s="38">
        <v>95325</v>
      </c>
      <c r="F6" s="38">
        <v>95325</v>
      </c>
      <c r="G6" s="38">
        <v>95325</v>
      </c>
      <c r="H6" s="120" t="s">
        <v>1203</v>
      </c>
      <c r="I6" s="16" t="s">
        <v>66</v>
      </c>
      <c r="J6" s="14" t="s">
        <v>184</v>
      </c>
      <c r="K6" s="3"/>
    </row>
    <row r="7" spans="1:11" ht="66">
      <c r="A7" s="7" t="s">
        <v>69</v>
      </c>
      <c r="B7" s="117" t="s">
        <v>1231</v>
      </c>
      <c r="C7" s="9"/>
      <c r="D7" s="8" t="s">
        <v>1202</v>
      </c>
      <c r="E7" s="38">
        <v>213588</v>
      </c>
      <c r="F7" s="38">
        <v>213588</v>
      </c>
      <c r="G7" s="38">
        <v>213588</v>
      </c>
      <c r="H7" s="120" t="s">
        <v>1203</v>
      </c>
      <c r="I7" s="16" t="s">
        <v>66</v>
      </c>
      <c r="J7" s="14" t="s">
        <v>184</v>
      </c>
      <c r="K7" s="8"/>
    </row>
    <row r="8" spans="1:11" ht="92.25">
      <c r="A8" s="7" t="s">
        <v>70</v>
      </c>
      <c r="B8" s="116" t="s">
        <v>1232</v>
      </c>
      <c r="C8" s="9"/>
      <c r="D8" s="71" t="s">
        <v>1204</v>
      </c>
      <c r="E8" s="38">
        <v>82000</v>
      </c>
      <c r="F8" s="38">
        <v>82000</v>
      </c>
      <c r="G8" s="38">
        <v>82000</v>
      </c>
      <c r="H8" s="120" t="s">
        <v>1203</v>
      </c>
      <c r="I8" s="16" t="s">
        <v>66</v>
      </c>
      <c r="J8" s="14" t="s">
        <v>184</v>
      </c>
      <c r="K8" s="8"/>
    </row>
    <row r="9" spans="1:11" ht="105">
      <c r="A9" s="7" t="s">
        <v>71</v>
      </c>
      <c r="B9" s="116" t="s">
        <v>1215</v>
      </c>
      <c r="C9" s="9"/>
      <c r="D9" s="9" t="s">
        <v>1206</v>
      </c>
      <c r="E9" s="38">
        <v>651900</v>
      </c>
      <c r="F9" s="38">
        <v>651900</v>
      </c>
      <c r="G9" s="38">
        <v>651900</v>
      </c>
      <c r="H9" s="120" t="s">
        <v>1203</v>
      </c>
      <c r="I9" s="16" t="s">
        <v>66</v>
      </c>
      <c r="J9" s="14" t="s">
        <v>184</v>
      </c>
      <c r="K9" s="8"/>
    </row>
    <row r="10" spans="1:11" ht="105">
      <c r="A10" s="7" t="s">
        <v>72</v>
      </c>
      <c r="B10" s="116" t="s">
        <v>1233</v>
      </c>
      <c r="C10" s="9"/>
      <c r="D10" s="9" t="s">
        <v>1207</v>
      </c>
      <c r="E10" s="38">
        <v>496000</v>
      </c>
      <c r="F10" s="38">
        <v>496000</v>
      </c>
      <c r="G10" s="38">
        <v>496000</v>
      </c>
      <c r="H10" s="120" t="s">
        <v>1203</v>
      </c>
      <c r="I10" s="16" t="s">
        <v>66</v>
      </c>
      <c r="J10" s="14" t="s">
        <v>184</v>
      </c>
      <c r="K10" s="8"/>
    </row>
    <row r="11" spans="1:11" ht="92.25">
      <c r="A11" s="7" t="s">
        <v>73</v>
      </c>
      <c r="B11" s="116" t="s">
        <v>1234</v>
      </c>
      <c r="C11" s="9"/>
      <c r="D11" s="9" t="s">
        <v>1208</v>
      </c>
      <c r="E11" s="38">
        <v>301000</v>
      </c>
      <c r="F11" s="38">
        <v>301000</v>
      </c>
      <c r="G11" s="38">
        <v>301000</v>
      </c>
      <c r="H11" s="120" t="s">
        <v>1203</v>
      </c>
      <c r="I11" s="16" t="s">
        <v>66</v>
      </c>
      <c r="J11" s="14" t="s">
        <v>184</v>
      </c>
      <c r="K11" s="8"/>
    </row>
    <row r="12" spans="1:11" ht="118.5">
      <c r="A12" s="7" t="s">
        <v>74</v>
      </c>
      <c r="B12" s="116" t="s">
        <v>1216</v>
      </c>
      <c r="C12" s="9"/>
      <c r="D12" s="9" t="s">
        <v>1208</v>
      </c>
      <c r="E12" s="38">
        <v>345000</v>
      </c>
      <c r="F12" s="38">
        <v>345000</v>
      </c>
      <c r="G12" s="38">
        <v>345000</v>
      </c>
      <c r="H12" s="120" t="s">
        <v>1203</v>
      </c>
      <c r="I12" s="16" t="s">
        <v>66</v>
      </c>
      <c r="J12" s="14" t="s">
        <v>184</v>
      </c>
      <c r="K12" s="8"/>
    </row>
    <row r="13" spans="1:11" ht="92.25">
      <c r="A13" s="7" t="s">
        <v>75</v>
      </c>
      <c r="B13" s="116" t="s">
        <v>1217</v>
      </c>
      <c r="C13" s="9"/>
      <c r="D13" s="9" t="s">
        <v>1208</v>
      </c>
      <c r="E13" s="38">
        <v>386000</v>
      </c>
      <c r="F13" s="38">
        <v>386000</v>
      </c>
      <c r="G13" s="38">
        <v>386000</v>
      </c>
      <c r="H13" s="120" t="s">
        <v>1203</v>
      </c>
      <c r="I13" s="16" t="s">
        <v>66</v>
      </c>
      <c r="J13" s="14" t="s">
        <v>184</v>
      </c>
      <c r="K13" s="8"/>
    </row>
    <row r="14" spans="1:11" ht="92.25">
      <c r="A14" s="7" t="s">
        <v>92</v>
      </c>
      <c r="B14" s="116" t="s">
        <v>1218</v>
      </c>
      <c r="C14" s="9"/>
      <c r="D14" s="9" t="s">
        <v>1209</v>
      </c>
      <c r="E14" s="38">
        <v>110000</v>
      </c>
      <c r="F14" s="38">
        <v>110000</v>
      </c>
      <c r="G14" s="38">
        <v>110000</v>
      </c>
      <c r="H14" s="120" t="s">
        <v>1203</v>
      </c>
      <c r="I14" s="16" t="s">
        <v>66</v>
      </c>
      <c r="J14" s="14" t="s">
        <v>184</v>
      </c>
      <c r="K14" s="8"/>
    </row>
    <row r="15" spans="1:11" ht="118.5">
      <c r="A15" s="7" t="s">
        <v>93</v>
      </c>
      <c r="B15" s="116" t="s">
        <v>1219</v>
      </c>
      <c r="C15" s="9"/>
      <c r="D15" s="9" t="s">
        <v>1210</v>
      </c>
      <c r="E15" s="38">
        <v>144000</v>
      </c>
      <c r="F15" s="38">
        <v>144000</v>
      </c>
      <c r="G15" s="38">
        <v>144000</v>
      </c>
      <c r="H15" s="120" t="s">
        <v>1203</v>
      </c>
      <c r="I15" s="16" t="s">
        <v>66</v>
      </c>
      <c r="J15" s="14" t="s">
        <v>184</v>
      </c>
      <c r="K15" s="8"/>
    </row>
    <row r="16" spans="1:11" ht="92.25">
      <c r="A16" s="7" t="s">
        <v>94</v>
      </c>
      <c r="B16" s="116" t="s">
        <v>1235</v>
      </c>
      <c r="C16" s="9"/>
      <c r="D16" s="9" t="s">
        <v>1211</v>
      </c>
      <c r="E16" s="38">
        <v>492100</v>
      </c>
      <c r="F16" s="38">
        <v>492100</v>
      </c>
      <c r="G16" s="38">
        <v>492100</v>
      </c>
      <c r="H16" s="120" t="s">
        <v>1203</v>
      </c>
      <c r="I16" s="16" t="s">
        <v>66</v>
      </c>
      <c r="J16" s="14" t="s">
        <v>184</v>
      </c>
      <c r="K16" s="8"/>
    </row>
    <row r="17" spans="1:11" ht="66">
      <c r="A17" s="7" t="s">
        <v>95</v>
      </c>
      <c r="B17" s="116" t="s">
        <v>1236</v>
      </c>
      <c r="C17" s="9"/>
      <c r="D17" s="9" t="s">
        <v>1212</v>
      </c>
      <c r="E17" s="38">
        <v>210000</v>
      </c>
      <c r="F17" s="38">
        <v>210000</v>
      </c>
      <c r="G17" s="38">
        <v>210000</v>
      </c>
      <c r="H17" s="120" t="s">
        <v>1203</v>
      </c>
      <c r="I17" s="16" t="s">
        <v>66</v>
      </c>
      <c r="J17" s="14" t="s">
        <v>184</v>
      </c>
      <c r="K17" s="8"/>
    </row>
    <row r="18" spans="1:11" ht="105">
      <c r="A18" s="7" t="s">
        <v>96</v>
      </c>
      <c r="B18" s="116" t="s">
        <v>1220</v>
      </c>
      <c r="C18" s="9"/>
      <c r="D18" s="9" t="s">
        <v>1229</v>
      </c>
      <c r="E18" s="38">
        <v>250000</v>
      </c>
      <c r="F18" s="38">
        <v>250000</v>
      </c>
      <c r="G18" s="38">
        <v>250000</v>
      </c>
      <c r="H18" s="120" t="s">
        <v>1203</v>
      </c>
      <c r="I18" s="16" t="s">
        <v>66</v>
      </c>
      <c r="J18" s="14" t="s">
        <v>184</v>
      </c>
      <c r="K18" s="8"/>
    </row>
    <row r="19" spans="1:11" ht="52.5">
      <c r="A19" s="7" t="s">
        <v>97</v>
      </c>
      <c r="B19" s="116" t="s">
        <v>1237</v>
      </c>
      <c r="C19" s="9"/>
      <c r="D19" s="9" t="s">
        <v>1213</v>
      </c>
      <c r="E19" s="38">
        <v>78000</v>
      </c>
      <c r="F19" s="38">
        <v>78000</v>
      </c>
      <c r="G19" s="38">
        <v>78000</v>
      </c>
      <c r="H19" s="120" t="s">
        <v>1203</v>
      </c>
      <c r="I19" s="16" t="s">
        <v>66</v>
      </c>
      <c r="J19" s="14" t="s">
        <v>184</v>
      </c>
      <c r="K19" s="8"/>
    </row>
    <row r="20" spans="1:11" ht="105">
      <c r="A20" s="7" t="s">
        <v>98</v>
      </c>
      <c r="B20" s="116" t="s">
        <v>1221</v>
      </c>
      <c r="C20" s="9"/>
      <c r="D20" s="9" t="s">
        <v>1228</v>
      </c>
      <c r="E20" s="38">
        <v>343000</v>
      </c>
      <c r="F20" s="38">
        <v>343000</v>
      </c>
      <c r="G20" s="38">
        <v>343000</v>
      </c>
      <c r="H20" s="120" t="s">
        <v>1203</v>
      </c>
      <c r="I20" s="16" t="s">
        <v>66</v>
      </c>
      <c r="J20" s="14" t="s">
        <v>184</v>
      </c>
      <c r="K20" s="8"/>
    </row>
    <row r="21" spans="1:11" ht="118.5">
      <c r="A21" s="7" t="s">
        <v>99</v>
      </c>
      <c r="B21" s="116" t="s">
        <v>1222</v>
      </c>
      <c r="C21" s="39"/>
      <c r="D21" s="9" t="s">
        <v>1227</v>
      </c>
      <c r="E21" s="40">
        <v>188000</v>
      </c>
      <c r="F21" s="40">
        <v>188000</v>
      </c>
      <c r="G21" s="40">
        <v>188000</v>
      </c>
      <c r="H21" s="120" t="s">
        <v>1203</v>
      </c>
      <c r="I21" s="16" t="s">
        <v>66</v>
      </c>
      <c r="J21" s="16" t="s">
        <v>184</v>
      </c>
      <c r="K21" s="8"/>
    </row>
    <row r="22" spans="1:11" ht="118.5">
      <c r="A22" s="7" t="s">
        <v>100</v>
      </c>
      <c r="B22" s="116" t="s">
        <v>1238</v>
      </c>
      <c r="C22" s="39"/>
      <c r="D22" s="9" t="s">
        <v>28</v>
      </c>
      <c r="E22" s="40">
        <v>161500</v>
      </c>
      <c r="F22" s="40">
        <v>161500</v>
      </c>
      <c r="G22" s="40">
        <v>161500</v>
      </c>
      <c r="H22" s="120" t="s">
        <v>1203</v>
      </c>
      <c r="I22" s="16" t="s">
        <v>66</v>
      </c>
      <c r="J22" s="16" t="s">
        <v>184</v>
      </c>
      <c r="K22" s="8"/>
    </row>
    <row r="23" spans="1:11" ht="105">
      <c r="A23" s="7" t="s">
        <v>101</v>
      </c>
      <c r="B23" s="116" t="s">
        <v>1223</v>
      </c>
      <c r="C23" s="39"/>
      <c r="D23" s="9" t="s">
        <v>1228</v>
      </c>
      <c r="E23" s="40">
        <v>142680</v>
      </c>
      <c r="F23" s="40">
        <v>142680</v>
      </c>
      <c r="G23" s="40">
        <v>142680</v>
      </c>
      <c r="H23" s="120" t="s">
        <v>1203</v>
      </c>
      <c r="I23" s="16" t="s">
        <v>66</v>
      </c>
      <c r="J23" s="16" t="s">
        <v>184</v>
      </c>
      <c r="K23" s="8"/>
    </row>
    <row r="24" spans="1:11" ht="105">
      <c r="A24" s="7" t="s">
        <v>102</v>
      </c>
      <c r="B24" s="116" t="s">
        <v>1224</v>
      </c>
      <c r="C24" s="39"/>
      <c r="D24" s="9" t="s">
        <v>28</v>
      </c>
      <c r="E24" s="40">
        <v>111000</v>
      </c>
      <c r="F24" s="40">
        <v>111000</v>
      </c>
      <c r="G24" s="40">
        <v>111000</v>
      </c>
      <c r="H24" s="120" t="s">
        <v>1203</v>
      </c>
      <c r="I24" s="16" t="s">
        <v>66</v>
      </c>
      <c r="J24" s="16" t="s">
        <v>184</v>
      </c>
      <c r="K24" s="8"/>
    </row>
    <row r="25" spans="1:11" ht="105">
      <c r="A25" s="7" t="s">
        <v>103</v>
      </c>
      <c r="B25" s="116" t="s">
        <v>1225</v>
      </c>
      <c r="C25" s="16"/>
      <c r="D25" s="9" t="s">
        <v>1205</v>
      </c>
      <c r="E25" s="40">
        <v>32500</v>
      </c>
      <c r="F25" s="40">
        <v>32500</v>
      </c>
      <c r="G25" s="40">
        <v>32500</v>
      </c>
      <c r="H25" s="120" t="s">
        <v>1203</v>
      </c>
      <c r="I25" s="16" t="s">
        <v>66</v>
      </c>
      <c r="J25" s="16" t="s">
        <v>184</v>
      </c>
      <c r="K25" s="8"/>
    </row>
    <row r="26" spans="1:11" ht="92.25">
      <c r="A26" s="7" t="s">
        <v>104</v>
      </c>
      <c r="B26" s="116" t="s">
        <v>1226</v>
      </c>
      <c r="C26" s="16"/>
      <c r="D26" s="9" t="s">
        <v>28</v>
      </c>
      <c r="E26" s="40">
        <v>99700</v>
      </c>
      <c r="F26" s="40">
        <v>99700</v>
      </c>
      <c r="G26" s="40">
        <v>99700</v>
      </c>
      <c r="H26" s="120" t="s">
        <v>1203</v>
      </c>
      <c r="I26" s="16" t="s">
        <v>66</v>
      </c>
      <c r="J26" s="16" t="s">
        <v>184</v>
      </c>
      <c r="K26" s="8"/>
    </row>
    <row r="27" spans="1:11" ht="12.75">
      <c r="A27" s="122" t="s">
        <v>1239</v>
      </c>
      <c r="B27" s="134"/>
      <c r="C27" s="134"/>
      <c r="D27" s="135"/>
      <c r="E27" s="119">
        <f>SUM(E5)</f>
        <v>113000</v>
      </c>
      <c r="F27" s="119">
        <f>SUM(F5)</f>
        <v>113000</v>
      </c>
      <c r="G27" s="119">
        <f>SUM(G5)</f>
        <v>113000</v>
      </c>
      <c r="H27" s="136"/>
      <c r="I27" s="137"/>
      <c r="J27" s="137"/>
      <c r="K27" s="138"/>
    </row>
    <row r="28" spans="1:11" ht="12.75">
      <c r="A28" s="122" t="s">
        <v>1240</v>
      </c>
      <c r="B28" s="134"/>
      <c r="C28" s="134"/>
      <c r="D28" s="135"/>
      <c r="E28" s="120">
        <f>SUM(E6:E26)</f>
        <v>4933293</v>
      </c>
      <c r="F28" s="120">
        <f>SUM(F6:F26)</f>
        <v>4933293</v>
      </c>
      <c r="G28" s="120">
        <f>SUM(G6:G26)</f>
        <v>4933293</v>
      </c>
      <c r="H28" s="139"/>
      <c r="I28" s="140"/>
      <c r="J28" s="140"/>
      <c r="K28" s="141"/>
    </row>
    <row r="29" spans="1:11" ht="12.75">
      <c r="A29" s="122" t="s">
        <v>12</v>
      </c>
      <c r="B29" s="123"/>
      <c r="C29" s="123"/>
      <c r="D29" s="124"/>
      <c r="E29" s="25">
        <f>SUM(E27:E28)</f>
        <v>5046293</v>
      </c>
      <c r="F29" s="25">
        <f>SUM(F27:F28)</f>
        <v>5046293</v>
      </c>
      <c r="G29" s="25">
        <f>SUM(G27:G28)</f>
        <v>5046293</v>
      </c>
      <c r="H29" s="142"/>
      <c r="I29" s="143"/>
      <c r="J29" s="143"/>
      <c r="K29" s="144"/>
    </row>
  </sheetData>
  <sheetProtection/>
  <autoFilter ref="A3:K29"/>
  <mergeCells count="6">
    <mergeCell ref="A2:K2"/>
    <mergeCell ref="A4:K4"/>
    <mergeCell ref="A29:D29"/>
    <mergeCell ref="A27:D27"/>
    <mergeCell ref="A28:D28"/>
    <mergeCell ref="H27:K2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48" r:id="rId1"/>
  <ignoredErrors>
    <ignoredError sqref="E28:G2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="80" zoomScaleNormal="8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A2" sqref="A2:K2"/>
    </sheetView>
  </sheetViews>
  <sheetFormatPr defaultColWidth="20.00390625" defaultRowHeight="12.75"/>
  <cols>
    <col min="1" max="1" width="7.140625" style="12" bestFit="1" customWidth="1"/>
    <col min="2" max="2" width="55.8515625" style="10" customWidth="1"/>
    <col min="3" max="3" width="50.421875" style="10" customWidth="1"/>
    <col min="4" max="4" width="36.28125" style="10" customWidth="1"/>
    <col min="5" max="5" width="20.140625" style="13" customWidth="1"/>
    <col min="6" max="6" width="26.421875" style="13" customWidth="1"/>
    <col min="7" max="7" width="23.421875" style="13" customWidth="1"/>
    <col min="8" max="8" width="14.8515625" style="13" bestFit="1" customWidth="1"/>
    <col min="9" max="9" width="17.8515625" style="11" customWidth="1"/>
    <col min="10" max="10" width="18.00390625" style="11" customWidth="1"/>
    <col min="11" max="11" width="20.57421875" style="10" customWidth="1"/>
    <col min="12" max="16384" width="20.00390625" style="1" customWidth="1"/>
  </cols>
  <sheetData>
    <row r="1" spans="1:11" ht="12.75">
      <c r="A1" s="17" t="s">
        <v>13</v>
      </c>
      <c r="B1" s="18" t="s">
        <v>14</v>
      </c>
      <c r="C1" s="18" t="s">
        <v>15</v>
      </c>
      <c r="D1" s="18" t="s">
        <v>16</v>
      </c>
      <c r="E1" s="19" t="s">
        <v>17</v>
      </c>
      <c r="F1" s="19" t="s">
        <v>18</v>
      </c>
      <c r="G1" s="19" t="s">
        <v>19</v>
      </c>
      <c r="H1" s="19" t="s">
        <v>20</v>
      </c>
      <c r="I1" s="18" t="s">
        <v>21</v>
      </c>
      <c r="J1" s="18" t="s">
        <v>22</v>
      </c>
      <c r="K1" s="18" t="s">
        <v>23</v>
      </c>
    </row>
    <row r="2" spans="1:11" ht="12.75">
      <c r="A2" s="128" t="s">
        <v>9</v>
      </c>
      <c r="B2" s="129"/>
      <c r="C2" s="129"/>
      <c r="D2" s="129"/>
      <c r="E2" s="129"/>
      <c r="F2" s="129"/>
      <c r="G2" s="129"/>
      <c r="H2" s="129"/>
      <c r="I2" s="129"/>
      <c r="J2" s="129"/>
      <c r="K2" s="130"/>
    </row>
    <row r="3" spans="1:11" ht="66">
      <c r="A3" s="4" t="s">
        <v>0</v>
      </c>
      <c r="B3" s="5" t="s">
        <v>1</v>
      </c>
      <c r="C3" s="5" t="s">
        <v>8</v>
      </c>
      <c r="D3" s="5" t="s">
        <v>2</v>
      </c>
      <c r="E3" s="6" t="s">
        <v>3</v>
      </c>
      <c r="F3" s="6" t="s">
        <v>11</v>
      </c>
      <c r="G3" s="6" t="s">
        <v>10</v>
      </c>
      <c r="H3" s="6" t="s">
        <v>6</v>
      </c>
      <c r="I3" s="5" t="s">
        <v>4</v>
      </c>
      <c r="J3" s="5" t="s">
        <v>5</v>
      </c>
      <c r="K3" s="5" t="s">
        <v>7</v>
      </c>
    </row>
    <row r="4" spans="1:11" s="2" customFormat="1" ht="12.75">
      <c r="A4" s="131" t="s">
        <v>61</v>
      </c>
      <c r="B4" s="132"/>
      <c r="C4" s="132"/>
      <c r="D4" s="132"/>
      <c r="E4" s="132"/>
      <c r="F4" s="132"/>
      <c r="G4" s="132"/>
      <c r="H4" s="132"/>
      <c r="I4" s="132"/>
      <c r="J4" s="132"/>
      <c r="K4" s="133"/>
    </row>
    <row r="5" spans="1:11" ht="78.75">
      <c r="A5" s="16" t="s">
        <v>67</v>
      </c>
      <c r="B5" s="71" t="s">
        <v>62</v>
      </c>
      <c r="C5" s="9" t="s">
        <v>63</v>
      </c>
      <c r="D5" s="36" t="s">
        <v>64</v>
      </c>
      <c r="E5" s="38">
        <v>420000</v>
      </c>
      <c r="F5" s="38">
        <v>419070.18</v>
      </c>
      <c r="G5" s="38">
        <v>419070.18</v>
      </c>
      <c r="H5" s="15" t="s">
        <v>65</v>
      </c>
      <c r="I5" s="16" t="s">
        <v>66</v>
      </c>
      <c r="J5" s="14"/>
      <c r="K5" s="3"/>
    </row>
    <row r="6" spans="1:11" ht="12.75">
      <c r="A6" s="122" t="s">
        <v>12</v>
      </c>
      <c r="B6" s="123"/>
      <c r="C6" s="123"/>
      <c r="D6" s="124"/>
      <c r="E6" s="27">
        <f>SUM(E5:E5)</f>
        <v>420000</v>
      </c>
      <c r="F6" s="27">
        <f>SUM(F5:F5)</f>
        <v>419070.18</v>
      </c>
      <c r="G6" s="27">
        <f>SUM(G5:G5)</f>
        <v>419070.18</v>
      </c>
      <c r="H6" s="125"/>
      <c r="I6" s="126"/>
      <c r="J6" s="126"/>
      <c r="K6" s="127"/>
    </row>
    <row r="14" ht="12.75">
      <c r="E14" s="26"/>
    </row>
  </sheetData>
  <sheetProtection/>
  <autoFilter ref="A3:K6"/>
  <mergeCells count="4">
    <mergeCell ref="A2:K2"/>
    <mergeCell ref="A4:K4"/>
    <mergeCell ref="A6:D6"/>
    <mergeCell ref="H6:K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="80" zoomScaleNormal="8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G14" sqref="G14"/>
    </sheetView>
  </sheetViews>
  <sheetFormatPr defaultColWidth="20.00390625" defaultRowHeight="12.75"/>
  <cols>
    <col min="1" max="1" width="7.140625" style="12" bestFit="1" customWidth="1"/>
    <col min="2" max="2" width="55.8515625" style="10" customWidth="1"/>
    <col min="3" max="3" width="50.421875" style="10" customWidth="1"/>
    <col min="4" max="4" width="36.28125" style="10" customWidth="1"/>
    <col min="5" max="5" width="20.140625" style="13" customWidth="1"/>
    <col min="6" max="6" width="26.421875" style="13" customWidth="1"/>
    <col min="7" max="7" width="23.421875" style="13" customWidth="1"/>
    <col min="8" max="8" width="14.8515625" style="13" bestFit="1" customWidth="1"/>
    <col min="9" max="9" width="17.8515625" style="11" customWidth="1"/>
    <col min="10" max="10" width="18.00390625" style="11" customWidth="1"/>
    <col min="11" max="11" width="20.57421875" style="10" customWidth="1"/>
    <col min="12" max="16384" width="20.00390625" style="1" customWidth="1"/>
  </cols>
  <sheetData>
    <row r="1" spans="1:11" ht="12.75">
      <c r="A1" s="17" t="s">
        <v>13</v>
      </c>
      <c r="B1" s="18" t="s">
        <v>14</v>
      </c>
      <c r="C1" s="18" t="s">
        <v>15</v>
      </c>
      <c r="D1" s="18" t="s">
        <v>16</v>
      </c>
      <c r="E1" s="19" t="s">
        <v>17</v>
      </c>
      <c r="F1" s="19" t="s">
        <v>18</v>
      </c>
      <c r="G1" s="19" t="s">
        <v>19</v>
      </c>
      <c r="H1" s="19" t="s">
        <v>20</v>
      </c>
      <c r="I1" s="18" t="s">
        <v>21</v>
      </c>
      <c r="J1" s="18" t="s">
        <v>22</v>
      </c>
      <c r="K1" s="18" t="s">
        <v>23</v>
      </c>
    </row>
    <row r="2" spans="1:11" ht="12.75">
      <c r="A2" s="128" t="s">
        <v>9</v>
      </c>
      <c r="B2" s="129"/>
      <c r="C2" s="129"/>
      <c r="D2" s="129"/>
      <c r="E2" s="129"/>
      <c r="F2" s="129"/>
      <c r="G2" s="129"/>
      <c r="H2" s="129"/>
      <c r="I2" s="129"/>
      <c r="J2" s="129"/>
      <c r="K2" s="130"/>
    </row>
    <row r="3" spans="1:11" ht="66">
      <c r="A3" s="4" t="s">
        <v>0</v>
      </c>
      <c r="B3" s="5" t="s">
        <v>1</v>
      </c>
      <c r="C3" s="5" t="s">
        <v>8</v>
      </c>
      <c r="D3" s="5" t="s">
        <v>2</v>
      </c>
      <c r="E3" s="6" t="s">
        <v>3</v>
      </c>
      <c r="F3" s="6" t="s">
        <v>11</v>
      </c>
      <c r="G3" s="6" t="s">
        <v>10</v>
      </c>
      <c r="H3" s="6" t="s">
        <v>6</v>
      </c>
      <c r="I3" s="5" t="s">
        <v>4</v>
      </c>
      <c r="J3" s="5" t="s">
        <v>5</v>
      </c>
      <c r="K3" s="5" t="s">
        <v>7</v>
      </c>
    </row>
    <row r="4" spans="1:11" s="2" customFormat="1" ht="12.75">
      <c r="A4" s="131" t="s">
        <v>185</v>
      </c>
      <c r="B4" s="132"/>
      <c r="C4" s="132"/>
      <c r="D4" s="132"/>
      <c r="E4" s="132"/>
      <c r="F4" s="132"/>
      <c r="G4" s="132"/>
      <c r="H4" s="132"/>
      <c r="I4" s="132"/>
      <c r="J4" s="132"/>
      <c r="K4" s="133"/>
    </row>
    <row r="5" spans="1:11" ht="12.75">
      <c r="A5" s="7" t="s">
        <v>67</v>
      </c>
      <c r="B5" s="9" t="s">
        <v>76</v>
      </c>
      <c r="C5" s="9" t="s">
        <v>77</v>
      </c>
      <c r="D5" s="22" t="s">
        <v>86</v>
      </c>
      <c r="E5" s="23">
        <v>258000</v>
      </c>
      <c r="F5" s="23">
        <v>258000</v>
      </c>
      <c r="G5" s="23">
        <f>258000-549.19</f>
        <v>257450.81</v>
      </c>
      <c r="H5" s="15" t="s">
        <v>85</v>
      </c>
      <c r="I5" s="16" t="s">
        <v>78</v>
      </c>
      <c r="J5" s="14"/>
      <c r="K5" s="8"/>
    </row>
    <row r="6" spans="1:11" ht="39">
      <c r="A6" s="7" t="s">
        <v>68</v>
      </c>
      <c r="B6" s="9" t="s">
        <v>79</v>
      </c>
      <c r="C6" s="9" t="s">
        <v>77</v>
      </c>
      <c r="D6" s="9" t="s">
        <v>87</v>
      </c>
      <c r="E6" s="24">
        <v>133333.33</v>
      </c>
      <c r="F6" s="24">
        <v>133333.33</v>
      </c>
      <c r="G6" s="24">
        <v>133333.33</v>
      </c>
      <c r="H6" s="15" t="s">
        <v>85</v>
      </c>
      <c r="I6" s="16" t="s">
        <v>78</v>
      </c>
      <c r="J6" s="14"/>
      <c r="K6" s="3"/>
    </row>
    <row r="7" spans="1:11" ht="26.25">
      <c r="A7" s="7" t="s">
        <v>69</v>
      </c>
      <c r="B7" s="9" t="s">
        <v>80</v>
      </c>
      <c r="C7" s="9" t="s">
        <v>77</v>
      </c>
      <c r="D7" s="9" t="s">
        <v>88</v>
      </c>
      <c r="E7" s="24">
        <v>300000</v>
      </c>
      <c r="F7" s="24">
        <v>300000</v>
      </c>
      <c r="G7" s="24">
        <v>300000</v>
      </c>
      <c r="H7" s="15" t="s">
        <v>85</v>
      </c>
      <c r="I7" s="16" t="s">
        <v>78</v>
      </c>
      <c r="J7" s="14"/>
      <c r="K7" s="8"/>
    </row>
    <row r="8" spans="1:11" ht="26.25">
      <c r="A8" s="7" t="s">
        <v>70</v>
      </c>
      <c r="B8" s="9" t="s">
        <v>81</v>
      </c>
      <c r="C8" s="9" t="s">
        <v>77</v>
      </c>
      <c r="D8" s="9" t="s">
        <v>89</v>
      </c>
      <c r="E8" s="24">
        <v>379200</v>
      </c>
      <c r="F8" s="24">
        <v>379200</v>
      </c>
      <c r="G8" s="24">
        <v>379200</v>
      </c>
      <c r="H8" s="15" t="s">
        <v>85</v>
      </c>
      <c r="I8" s="16" t="s">
        <v>78</v>
      </c>
      <c r="J8" s="16"/>
      <c r="K8" s="8"/>
    </row>
    <row r="9" spans="1:11" ht="26.25">
      <c r="A9" s="7" t="s">
        <v>71</v>
      </c>
      <c r="B9" s="9" t="s">
        <v>82</v>
      </c>
      <c r="C9" s="9" t="s">
        <v>77</v>
      </c>
      <c r="D9" s="9" t="s">
        <v>89</v>
      </c>
      <c r="E9" s="24">
        <v>252800</v>
      </c>
      <c r="F9" s="24">
        <v>252800</v>
      </c>
      <c r="G9" s="24">
        <v>252800</v>
      </c>
      <c r="H9" s="15" t="s">
        <v>85</v>
      </c>
      <c r="I9" s="16" t="s">
        <v>78</v>
      </c>
      <c r="J9" s="16"/>
      <c r="K9" s="8"/>
    </row>
    <row r="10" spans="1:11" ht="26.25">
      <c r="A10" s="7" t="s">
        <v>72</v>
      </c>
      <c r="B10" s="9" t="s">
        <v>83</v>
      </c>
      <c r="C10" s="9" t="s">
        <v>77</v>
      </c>
      <c r="D10" s="9" t="s">
        <v>89</v>
      </c>
      <c r="E10" s="24">
        <v>632000</v>
      </c>
      <c r="F10" s="24">
        <v>624438.71</v>
      </c>
      <c r="G10" s="24">
        <v>624438.71</v>
      </c>
      <c r="H10" s="15" t="s">
        <v>85</v>
      </c>
      <c r="I10" s="16" t="s">
        <v>78</v>
      </c>
      <c r="J10" s="16"/>
      <c r="K10" s="8"/>
    </row>
    <row r="11" spans="1:11" ht="26.25">
      <c r="A11" s="7" t="s">
        <v>73</v>
      </c>
      <c r="B11" s="9" t="s">
        <v>83</v>
      </c>
      <c r="C11" s="9" t="s">
        <v>77</v>
      </c>
      <c r="D11" s="9" t="s">
        <v>89</v>
      </c>
      <c r="E11" s="24">
        <v>2571300</v>
      </c>
      <c r="F11" s="24">
        <v>2571300</v>
      </c>
      <c r="G11" s="24">
        <v>2571300</v>
      </c>
      <c r="H11" s="15" t="s">
        <v>85</v>
      </c>
      <c r="I11" s="16" t="s">
        <v>78</v>
      </c>
      <c r="J11" s="16"/>
      <c r="K11" s="8"/>
    </row>
    <row r="12" spans="1:11" ht="26.25">
      <c r="A12" s="7" t="s">
        <v>74</v>
      </c>
      <c r="B12" s="9" t="s">
        <v>80</v>
      </c>
      <c r="C12" s="9" t="s">
        <v>77</v>
      </c>
      <c r="D12" s="9" t="s">
        <v>90</v>
      </c>
      <c r="E12" s="24">
        <v>823976</v>
      </c>
      <c r="F12" s="24">
        <v>823976</v>
      </c>
      <c r="G12" s="24">
        <v>823976</v>
      </c>
      <c r="H12" s="15" t="s">
        <v>85</v>
      </c>
      <c r="I12" s="16" t="s">
        <v>78</v>
      </c>
      <c r="J12" s="16"/>
      <c r="K12" s="8"/>
    </row>
    <row r="13" spans="1:11" ht="39">
      <c r="A13" s="7" t="s">
        <v>75</v>
      </c>
      <c r="B13" s="9" t="s">
        <v>84</v>
      </c>
      <c r="C13" s="9" t="s">
        <v>77</v>
      </c>
      <c r="D13" s="9" t="s">
        <v>91</v>
      </c>
      <c r="E13" s="24">
        <v>689000</v>
      </c>
      <c r="F13" s="24">
        <v>689000</v>
      </c>
      <c r="G13" s="24">
        <v>689000</v>
      </c>
      <c r="H13" s="15" t="s">
        <v>85</v>
      </c>
      <c r="I13" s="16" t="s">
        <v>78</v>
      </c>
      <c r="J13" s="16"/>
      <c r="K13" s="8"/>
    </row>
    <row r="14" spans="1:11" ht="12.75">
      <c r="A14" s="122" t="s">
        <v>12</v>
      </c>
      <c r="B14" s="123"/>
      <c r="C14" s="123"/>
      <c r="D14" s="124"/>
      <c r="E14" s="25">
        <f>SUM(E5:E13)</f>
        <v>6039609.33</v>
      </c>
      <c r="F14" s="25">
        <f>SUM(F5:F13)</f>
        <v>6032048.04</v>
      </c>
      <c r="G14" s="25">
        <f>SUM(G5:G13)</f>
        <v>6031498.85</v>
      </c>
      <c r="H14" s="125"/>
      <c r="I14" s="126"/>
      <c r="J14" s="126"/>
      <c r="K14" s="127"/>
    </row>
  </sheetData>
  <sheetProtection/>
  <autoFilter ref="A3:K14"/>
  <mergeCells count="4">
    <mergeCell ref="A2:K2"/>
    <mergeCell ref="A4:K4"/>
    <mergeCell ref="A14:D14"/>
    <mergeCell ref="H14:K1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7"/>
  <sheetViews>
    <sheetView view="pageBreakPreview" zoomScale="80" zoomScaleNormal="80" zoomScaleSheetLayoutView="80" zoomScalePageLayoutView="0" workbookViewId="0" topLeftCell="A1">
      <pane ySplit="4" topLeftCell="A86" activePane="bottomLeft" state="frozen"/>
      <selection pane="topLeft" activeCell="A1" sqref="A1"/>
      <selection pane="bottomLeft" activeCell="E97" sqref="E97"/>
    </sheetView>
  </sheetViews>
  <sheetFormatPr defaultColWidth="20.00390625" defaultRowHeight="12.75"/>
  <cols>
    <col min="1" max="1" width="7.140625" style="12" bestFit="1" customWidth="1"/>
    <col min="2" max="2" width="55.8515625" style="37" customWidth="1"/>
    <col min="3" max="3" width="50.421875" style="37" customWidth="1"/>
    <col min="4" max="4" width="36.28125" style="37" customWidth="1"/>
    <col min="5" max="5" width="20.140625" style="13" customWidth="1"/>
    <col min="6" max="6" width="26.421875" style="13" customWidth="1"/>
    <col min="7" max="7" width="23.421875" style="13" customWidth="1"/>
    <col min="8" max="8" width="14.8515625" style="13" bestFit="1" customWidth="1"/>
    <col min="9" max="9" width="17.8515625" style="11" customWidth="1"/>
    <col min="10" max="10" width="18.00390625" style="11" customWidth="1"/>
    <col min="11" max="11" width="20.57421875" style="10" customWidth="1"/>
    <col min="12" max="16384" width="20.00390625" style="1" customWidth="1"/>
  </cols>
  <sheetData>
    <row r="1" spans="1:11" s="115" customFormat="1" ht="12.75">
      <c r="A1" s="17" t="s">
        <v>13</v>
      </c>
      <c r="B1" s="18" t="s">
        <v>14</v>
      </c>
      <c r="C1" s="18" t="s">
        <v>15</v>
      </c>
      <c r="D1" s="18" t="s">
        <v>16</v>
      </c>
      <c r="E1" s="19" t="s">
        <v>17</v>
      </c>
      <c r="F1" s="19" t="s">
        <v>18</v>
      </c>
      <c r="G1" s="19" t="s">
        <v>19</v>
      </c>
      <c r="H1" s="19" t="s">
        <v>20</v>
      </c>
      <c r="I1" s="18" t="s">
        <v>21</v>
      </c>
      <c r="J1" s="18" t="s">
        <v>22</v>
      </c>
      <c r="K1" s="18" t="s">
        <v>23</v>
      </c>
    </row>
    <row r="2" spans="1:11" ht="12.75">
      <c r="A2" s="128" t="s">
        <v>9</v>
      </c>
      <c r="B2" s="129"/>
      <c r="C2" s="129"/>
      <c r="D2" s="129"/>
      <c r="E2" s="129"/>
      <c r="F2" s="129"/>
      <c r="G2" s="129"/>
      <c r="H2" s="129"/>
      <c r="I2" s="129"/>
      <c r="J2" s="129"/>
      <c r="K2" s="130"/>
    </row>
    <row r="3" spans="1:11" ht="66">
      <c r="A3" s="4" t="s">
        <v>0</v>
      </c>
      <c r="B3" s="5" t="s">
        <v>1</v>
      </c>
      <c r="C3" s="5" t="s">
        <v>8</v>
      </c>
      <c r="D3" s="5" t="s">
        <v>2</v>
      </c>
      <c r="E3" s="6" t="s">
        <v>3</v>
      </c>
      <c r="F3" s="6" t="s">
        <v>11</v>
      </c>
      <c r="G3" s="6" t="s">
        <v>10</v>
      </c>
      <c r="H3" s="6" t="s">
        <v>6</v>
      </c>
      <c r="I3" s="5" t="s">
        <v>4</v>
      </c>
      <c r="J3" s="5" t="s">
        <v>5</v>
      </c>
      <c r="K3" s="35" t="s">
        <v>7</v>
      </c>
    </row>
    <row r="4" spans="1:11" s="2" customFormat="1" ht="12.75">
      <c r="A4" s="131" t="s">
        <v>1181</v>
      </c>
      <c r="B4" s="132"/>
      <c r="C4" s="132"/>
      <c r="D4" s="132"/>
      <c r="E4" s="132"/>
      <c r="F4" s="132"/>
      <c r="G4" s="132"/>
      <c r="H4" s="132"/>
      <c r="I4" s="132"/>
      <c r="J4" s="132"/>
      <c r="K4" s="133"/>
    </row>
    <row r="5" spans="1:11" ht="52.5">
      <c r="A5" s="7" t="s">
        <v>67</v>
      </c>
      <c r="B5" s="41" t="s">
        <v>1024</v>
      </c>
      <c r="C5" s="42" t="s">
        <v>1025</v>
      </c>
      <c r="D5" s="42" t="s">
        <v>1026</v>
      </c>
      <c r="E5" s="43">
        <v>47593</v>
      </c>
      <c r="F5" s="43">
        <v>47593</v>
      </c>
      <c r="G5" s="43">
        <v>47593</v>
      </c>
      <c r="H5" s="44" t="s">
        <v>65</v>
      </c>
      <c r="I5" s="44" t="s">
        <v>66</v>
      </c>
      <c r="J5" s="41"/>
      <c r="K5" s="62" t="s">
        <v>1022</v>
      </c>
    </row>
    <row r="6" spans="1:11" ht="52.5">
      <c r="A6" s="7" t="s">
        <v>68</v>
      </c>
      <c r="B6" s="41" t="s">
        <v>1027</v>
      </c>
      <c r="C6" s="42" t="s">
        <v>1025</v>
      </c>
      <c r="D6" s="42" t="s">
        <v>1028</v>
      </c>
      <c r="E6" s="43">
        <v>59084</v>
      </c>
      <c r="F6" s="43">
        <v>59084</v>
      </c>
      <c r="G6" s="43">
        <v>59084</v>
      </c>
      <c r="H6" s="44" t="s">
        <v>65</v>
      </c>
      <c r="I6" s="44" t="s">
        <v>66</v>
      </c>
      <c r="J6" s="41"/>
      <c r="K6" s="62" t="s">
        <v>1022</v>
      </c>
    </row>
    <row r="7" spans="1:11" ht="52.5">
      <c r="A7" s="7" t="s">
        <v>69</v>
      </c>
      <c r="B7" s="41" t="s">
        <v>1029</v>
      </c>
      <c r="C7" s="42" t="s">
        <v>1025</v>
      </c>
      <c r="D7" s="42" t="s">
        <v>1028</v>
      </c>
      <c r="E7" s="43">
        <v>56302</v>
      </c>
      <c r="F7" s="43">
        <v>56302</v>
      </c>
      <c r="G7" s="43">
        <v>56302</v>
      </c>
      <c r="H7" s="44" t="s">
        <v>65</v>
      </c>
      <c r="I7" s="44" t="s">
        <v>66</v>
      </c>
      <c r="J7" s="41"/>
      <c r="K7" s="62" t="s">
        <v>1022</v>
      </c>
    </row>
    <row r="8" spans="1:11" ht="52.5">
      <c r="A8" s="7" t="s">
        <v>70</v>
      </c>
      <c r="B8" s="41" t="s">
        <v>1030</v>
      </c>
      <c r="C8" s="42" t="s">
        <v>1031</v>
      </c>
      <c r="D8" s="42" t="s">
        <v>1032</v>
      </c>
      <c r="E8" s="43">
        <v>39859</v>
      </c>
      <c r="F8" s="43">
        <v>39859</v>
      </c>
      <c r="G8" s="43">
        <v>39859</v>
      </c>
      <c r="H8" s="44" t="s">
        <v>65</v>
      </c>
      <c r="I8" s="44" t="s">
        <v>66</v>
      </c>
      <c r="J8" s="41"/>
      <c r="K8" s="62" t="s">
        <v>1022</v>
      </c>
    </row>
    <row r="9" spans="1:11" ht="52.5">
      <c r="A9" s="7" t="s">
        <v>71</v>
      </c>
      <c r="B9" s="41" t="s">
        <v>1033</v>
      </c>
      <c r="C9" s="42" t="s">
        <v>1031</v>
      </c>
      <c r="D9" s="42" t="s">
        <v>1034</v>
      </c>
      <c r="E9" s="43">
        <v>35883</v>
      </c>
      <c r="F9" s="43">
        <v>35883</v>
      </c>
      <c r="G9" s="43">
        <v>35883</v>
      </c>
      <c r="H9" s="44" t="s">
        <v>65</v>
      </c>
      <c r="I9" s="44" t="s">
        <v>66</v>
      </c>
      <c r="J9" s="41"/>
      <c r="K9" s="62" t="s">
        <v>1022</v>
      </c>
    </row>
    <row r="10" spans="1:11" ht="52.5">
      <c r="A10" s="7" t="s">
        <v>72</v>
      </c>
      <c r="B10" s="41" t="s">
        <v>1035</v>
      </c>
      <c r="C10" s="42" t="s">
        <v>1031</v>
      </c>
      <c r="D10" s="41" t="s">
        <v>1034</v>
      </c>
      <c r="E10" s="43">
        <v>18687</v>
      </c>
      <c r="F10" s="43">
        <v>18687</v>
      </c>
      <c r="G10" s="43">
        <v>18687</v>
      </c>
      <c r="H10" s="44" t="s">
        <v>65</v>
      </c>
      <c r="I10" s="44" t="s">
        <v>66</v>
      </c>
      <c r="J10" s="41"/>
      <c r="K10" s="62" t="s">
        <v>1022</v>
      </c>
    </row>
    <row r="11" spans="1:11" ht="52.5">
      <c r="A11" s="7" t="s">
        <v>73</v>
      </c>
      <c r="B11" s="41" t="s">
        <v>1036</v>
      </c>
      <c r="C11" s="42" t="s">
        <v>1031</v>
      </c>
      <c r="D11" s="41" t="s">
        <v>1037</v>
      </c>
      <c r="E11" s="43">
        <v>52018</v>
      </c>
      <c r="F11" s="43">
        <v>52018</v>
      </c>
      <c r="G11" s="43">
        <v>52018</v>
      </c>
      <c r="H11" s="44" t="s">
        <v>65</v>
      </c>
      <c r="I11" s="44" t="s">
        <v>66</v>
      </c>
      <c r="J11" s="41"/>
      <c r="K11" s="62" t="s">
        <v>1022</v>
      </c>
    </row>
    <row r="12" spans="1:11" ht="52.5">
      <c r="A12" s="7" t="s">
        <v>74</v>
      </c>
      <c r="B12" s="41" t="s">
        <v>1038</v>
      </c>
      <c r="C12" s="42" t="s">
        <v>1031</v>
      </c>
      <c r="D12" s="41" t="s">
        <v>1037</v>
      </c>
      <c r="E12" s="43">
        <v>52018</v>
      </c>
      <c r="F12" s="43">
        <v>52018</v>
      </c>
      <c r="G12" s="43">
        <v>52018</v>
      </c>
      <c r="H12" s="44" t="s">
        <v>65</v>
      </c>
      <c r="I12" s="44" t="s">
        <v>66</v>
      </c>
      <c r="J12" s="41"/>
      <c r="K12" s="62" t="s">
        <v>1022</v>
      </c>
    </row>
    <row r="13" spans="1:11" ht="52.5">
      <c r="A13" s="7" t="s">
        <v>75</v>
      </c>
      <c r="B13" s="41" t="s">
        <v>1039</v>
      </c>
      <c r="C13" s="41" t="s">
        <v>1031</v>
      </c>
      <c r="D13" s="41" t="s">
        <v>1037</v>
      </c>
      <c r="E13" s="43">
        <v>67673</v>
      </c>
      <c r="F13" s="43">
        <v>67673</v>
      </c>
      <c r="G13" s="43">
        <v>67673</v>
      </c>
      <c r="H13" s="44" t="s">
        <v>65</v>
      </c>
      <c r="I13" s="44" t="s">
        <v>66</v>
      </c>
      <c r="J13" s="41"/>
      <c r="K13" s="62" t="s">
        <v>1022</v>
      </c>
    </row>
    <row r="14" spans="1:11" ht="52.5">
      <c r="A14" s="7" t="s">
        <v>92</v>
      </c>
      <c r="B14" s="41" t="s">
        <v>1040</v>
      </c>
      <c r="C14" s="42" t="s">
        <v>1031</v>
      </c>
      <c r="D14" s="41" t="s">
        <v>1041</v>
      </c>
      <c r="E14" s="43">
        <v>43648</v>
      </c>
      <c r="F14" s="43">
        <v>43648</v>
      </c>
      <c r="G14" s="43">
        <v>43648</v>
      </c>
      <c r="H14" s="44" t="s">
        <v>65</v>
      </c>
      <c r="I14" s="44" t="s">
        <v>66</v>
      </c>
      <c r="J14" s="41"/>
      <c r="K14" s="62" t="s">
        <v>1022</v>
      </c>
    </row>
    <row r="15" spans="1:11" ht="52.5">
      <c r="A15" s="7" t="s">
        <v>93</v>
      </c>
      <c r="B15" s="41" t="s">
        <v>1042</v>
      </c>
      <c r="C15" s="41" t="s">
        <v>1031</v>
      </c>
      <c r="D15" s="41" t="s">
        <v>1041</v>
      </c>
      <c r="E15" s="43">
        <v>49461</v>
      </c>
      <c r="F15" s="43">
        <v>49461</v>
      </c>
      <c r="G15" s="43">
        <v>49461</v>
      </c>
      <c r="H15" s="44" t="s">
        <v>65</v>
      </c>
      <c r="I15" s="44" t="s">
        <v>66</v>
      </c>
      <c r="J15" s="41"/>
      <c r="K15" s="62" t="s">
        <v>1022</v>
      </c>
    </row>
    <row r="16" spans="1:11" ht="52.5">
      <c r="A16" s="7" t="s">
        <v>94</v>
      </c>
      <c r="B16" s="41" t="s">
        <v>1043</v>
      </c>
      <c r="C16" s="41" t="s">
        <v>1044</v>
      </c>
      <c r="D16" s="42" t="s">
        <v>1045</v>
      </c>
      <c r="E16" s="43">
        <v>396068.4</v>
      </c>
      <c r="F16" s="43">
        <v>396068.4</v>
      </c>
      <c r="G16" s="43">
        <v>396068.4</v>
      </c>
      <c r="H16" s="44" t="s">
        <v>65</v>
      </c>
      <c r="I16" s="44" t="s">
        <v>66</v>
      </c>
      <c r="J16" s="41"/>
      <c r="K16" s="62" t="s">
        <v>1022</v>
      </c>
    </row>
    <row r="17" spans="1:11" ht="52.5">
      <c r="A17" s="7" t="s">
        <v>95</v>
      </c>
      <c r="B17" s="41" t="s">
        <v>1046</v>
      </c>
      <c r="C17" s="41" t="s">
        <v>1044</v>
      </c>
      <c r="D17" s="42" t="s">
        <v>1045</v>
      </c>
      <c r="E17" s="43">
        <v>151200</v>
      </c>
      <c r="F17" s="43">
        <v>151200</v>
      </c>
      <c r="G17" s="43">
        <v>151200</v>
      </c>
      <c r="H17" s="44" t="s">
        <v>65</v>
      </c>
      <c r="I17" s="44" t="s">
        <v>66</v>
      </c>
      <c r="J17" s="41"/>
      <c r="K17" s="62" t="s">
        <v>1022</v>
      </c>
    </row>
    <row r="18" spans="1:11" ht="66">
      <c r="A18" s="7" t="s">
        <v>96</v>
      </c>
      <c r="B18" s="41" t="s">
        <v>1047</v>
      </c>
      <c r="C18" s="42" t="s">
        <v>1044</v>
      </c>
      <c r="D18" s="42" t="s">
        <v>1045</v>
      </c>
      <c r="E18" s="43">
        <v>2034604.8</v>
      </c>
      <c r="F18" s="43">
        <v>2034604.8</v>
      </c>
      <c r="G18" s="43">
        <v>1915988.16</v>
      </c>
      <c r="H18" s="44" t="s">
        <v>65</v>
      </c>
      <c r="I18" s="44" t="s">
        <v>66</v>
      </c>
      <c r="J18" s="41"/>
      <c r="K18" s="62" t="s">
        <v>1022</v>
      </c>
    </row>
    <row r="19" spans="1:11" ht="26.25">
      <c r="A19" s="7" t="s">
        <v>97</v>
      </c>
      <c r="B19" s="41" t="s">
        <v>1048</v>
      </c>
      <c r="C19" s="41" t="s">
        <v>1049</v>
      </c>
      <c r="D19" s="41" t="s">
        <v>1045</v>
      </c>
      <c r="E19" s="43">
        <v>158447</v>
      </c>
      <c r="F19" s="43">
        <v>158447</v>
      </c>
      <c r="G19" s="43">
        <v>158447</v>
      </c>
      <c r="H19" s="44" t="s">
        <v>65</v>
      </c>
      <c r="I19" s="44" t="s">
        <v>66</v>
      </c>
      <c r="J19" s="41"/>
      <c r="K19" s="62" t="s">
        <v>1022</v>
      </c>
    </row>
    <row r="20" spans="1:11" ht="39">
      <c r="A20" s="7" t="s">
        <v>98</v>
      </c>
      <c r="B20" s="41" t="s">
        <v>1050</v>
      </c>
      <c r="C20" s="42" t="s">
        <v>1051</v>
      </c>
      <c r="D20" s="42" t="s">
        <v>1045</v>
      </c>
      <c r="E20" s="43">
        <v>53900</v>
      </c>
      <c r="F20" s="43">
        <v>53900</v>
      </c>
      <c r="G20" s="43">
        <v>53900</v>
      </c>
      <c r="H20" s="44" t="s">
        <v>65</v>
      </c>
      <c r="I20" s="44" t="s">
        <v>66</v>
      </c>
      <c r="J20" s="41"/>
      <c r="K20" s="62" t="s">
        <v>1022</v>
      </c>
    </row>
    <row r="21" spans="1:11" ht="26.25">
      <c r="A21" s="7" t="s">
        <v>99</v>
      </c>
      <c r="B21" s="41" t="s">
        <v>1052</v>
      </c>
      <c r="C21" s="41" t="s">
        <v>1053</v>
      </c>
      <c r="D21" s="41" t="s">
        <v>1045</v>
      </c>
      <c r="E21" s="45">
        <v>59000</v>
      </c>
      <c r="F21" s="45">
        <v>59000</v>
      </c>
      <c r="G21" s="45">
        <v>59000</v>
      </c>
      <c r="H21" s="46" t="s">
        <v>65</v>
      </c>
      <c r="I21" s="46" t="s">
        <v>66</v>
      </c>
      <c r="J21" s="41"/>
      <c r="K21" s="62" t="s">
        <v>1022</v>
      </c>
    </row>
    <row r="22" spans="1:11" ht="39">
      <c r="A22" s="7" t="s">
        <v>100</v>
      </c>
      <c r="B22" s="41" t="s">
        <v>1054</v>
      </c>
      <c r="C22" s="41" t="s">
        <v>1055</v>
      </c>
      <c r="D22" s="41" t="s">
        <v>1056</v>
      </c>
      <c r="E22" s="43">
        <v>233700</v>
      </c>
      <c r="F22" s="43">
        <v>233700</v>
      </c>
      <c r="G22" s="43">
        <v>163267.95</v>
      </c>
      <c r="H22" s="44" t="s">
        <v>65</v>
      </c>
      <c r="I22" s="44" t="s">
        <v>66</v>
      </c>
      <c r="J22" s="41"/>
      <c r="K22" s="62" t="s">
        <v>1022</v>
      </c>
    </row>
    <row r="23" spans="1:11" ht="52.5">
      <c r="A23" s="7" t="s">
        <v>101</v>
      </c>
      <c r="B23" s="41" t="s">
        <v>1057</v>
      </c>
      <c r="C23" s="42" t="s">
        <v>1058</v>
      </c>
      <c r="D23" s="42" t="s">
        <v>1056</v>
      </c>
      <c r="E23" s="43">
        <v>77900</v>
      </c>
      <c r="F23" s="43">
        <v>77900</v>
      </c>
      <c r="G23" s="43">
        <v>77900</v>
      </c>
      <c r="H23" s="44" t="s">
        <v>65</v>
      </c>
      <c r="I23" s="44" t="s">
        <v>66</v>
      </c>
      <c r="J23" s="41"/>
      <c r="K23" s="62" t="s">
        <v>1022</v>
      </c>
    </row>
    <row r="24" spans="1:11" ht="26.25">
      <c r="A24" s="7" t="s">
        <v>102</v>
      </c>
      <c r="B24" s="42" t="s">
        <v>1059</v>
      </c>
      <c r="C24" s="42" t="s">
        <v>1060</v>
      </c>
      <c r="D24" s="42" t="s">
        <v>1061</v>
      </c>
      <c r="E24" s="43">
        <v>140069</v>
      </c>
      <c r="F24" s="43">
        <v>140069</v>
      </c>
      <c r="G24" s="43">
        <v>140069</v>
      </c>
      <c r="H24" s="44" t="s">
        <v>65</v>
      </c>
      <c r="I24" s="44" t="s">
        <v>66</v>
      </c>
      <c r="J24" s="41"/>
      <c r="K24" s="62" t="s">
        <v>1022</v>
      </c>
    </row>
    <row r="25" spans="1:11" ht="52.5">
      <c r="A25" s="7" t="s">
        <v>103</v>
      </c>
      <c r="B25" s="41" t="s">
        <v>1062</v>
      </c>
      <c r="C25" s="41" t="s">
        <v>1063</v>
      </c>
      <c r="D25" s="42" t="s">
        <v>1064</v>
      </c>
      <c r="E25" s="43">
        <v>2423690.94</v>
      </c>
      <c r="F25" s="43">
        <v>2423690.94</v>
      </c>
      <c r="G25" s="43">
        <v>2327975.1</v>
      </c>
      <c r="H25" s="44" t="s">
        <v>65</v>
      </c>
      <c r="I25" s="44" t="s">
        <v>66</v>
      </c>
      <c r="J25" s="41"/>
      <c r="K25" s="62" t="s">
        <v>1022</v>
      </c>
    </row>
    <row r="26" spans="1:11" ht="92.25">
      <c r="A26" s="7" t="s">
        <v>104</v>
      </c>
      <c r="B26" s="42" t="s">
        <v>1065</v>
      </c>
      <c r="C26" s="41" t="s">
        <v>1063</v>
      </c>
      <c r="D26" s="41" t="s">
        <v>1066</v>
      </c>
      <c r="E26" s="43">
        <v>13400624</v>
      </c>
      <c r="F26" s="43">
        <v>13324804</v>
      </c>
      <c r="G26" s="43">
        <v>13124281.06</v>
      </c>
      <c r="H26" s="44" t="s">
        <v>65</v>
      </c>
      <c r="I26" s="44" t="s">
        <v>66</v>
      </c>
      <c r="J26" s="41"/>
      <c r="K26" s="62" t="s">
        <v>1022</v>
      </c>
    </row>
    <row r="27" spans="1:11" ht="39">
      <c r="A27" s="7" t="s">
        <v>105</v>
      </c>
      <c r="B27" s="42" t="s">
        <v>1067</v>
      </c>
      <c r="C27" s="42" t="s">
        <v>1068</v>
      </c>
      <c r="D27" s="42" t="s">
        <v>1069</v>
      </c>
      <c r="E27" s="43">
        <v>793524</v>
      </c>
      <c r="F27" s="43">
        <v>757258</v>
      </c>
      <c r="G27" s="43">
        <v>757258</v>
      </c>
      <c r="H27" s="44" t="s">
        <v>65</v>
      </c>
      <c r="I27" s="44" t="s">
        <v>66</v>
      </c>
      <c r="J27" s="41"/>
      <c r="K27" s="62" t="s">
        <v>1022</v>
      </c>
    </row>
    <row r="28" spans="1:11" ht="26.25">
      <c r="A28" s="7" t="s">
        <v>106</v>
      </c>
      <c r="B28" s="42" t="s">
        <v>1070</v>
      </c>
      <c r="C28" s="47" t="s">
        <v>1071</v>
      </c>
      <c r="D28" s="42" t="s">
        <v>1072</v>
      </c>
      <c r="E28" s="43">
        <v>79030</v>
      </c>
      <c r="F28" s="43">
        <v>79030</v>
      </c>
      <c r="G28" s="43">
        <v>79030</v>
      </c>
      <c r="H28" s="44" t="s">
        <v>65</v>
      </c>
      <c r="I28" s="44" t="s">
        <v>66</v>
      </c>
      <c r="J28" s="41"/>
      <c r="K28" s="62" t="s">
        <v>1022</v>
      </c>
    </row>
    <row r="29" spans="1:11" ht="26.25">
      <c r="A29" s="7" t="s">
        <v>107</v>
      </c>
      <c r="B29" s="42" t="s">
        <v>1073</v>
      </c>
      <c r="C29" s="47" t="s">
        <v>1071</v>
      </c>
      <c r="D29" s="42" t="s">
        <v>1072</v>
      </c>
      <c r="E29" s="43">
        <v>262309</v>
      </c>
      <c r="F29" s="43">
        <v>262309</v>
      </c>
      <c r="G29" s="43">
        <v>262309</v>
      </c>
      <c r="H29" s="44" t="s">
        <v>65</v>
      </c>
      <c r="I29" s="44" t="s">
        <v>66</v>
      </c>
      <c r="J29" s="41"/>
      <c r="K29" s="62" t="s">
        <v>1022</v>
      </c>
    </row>
    <row r="30" spans="1:11" ht="39">
      <c r="A30" s="7" t="s">
        <v>108</v>
      </c>
      <c r="B30" s="41" t="s">
        <v>1074</v>
      </c>
      <c r="C30" s="41" t="s">
        <v>1075</v>
      </c>
      <c r="D30" s="41" t="s">
        <v>1076</v>
      </c>
      <c r="E30" s="43">
        <v>1336496</v>
      </c>
      <c r="F30" s="43">
        <v>1336496</v>
      </c>
      <c r="G30" s="43">
        <v>1336496</v>
      </c>
      <c r="H30" s="44" t="s">
        <v>65</v>
      </c>
      <c r="I30" s="44" t="s">
        <v>66</v>
      </c>
      <c r="J30" s="41"/>
      <c r="K30" s="62" t="s">
        <v>1022</v>
      </c>
    </row>
    <row r="31" spans="1:11" ht="39">
      <c r="A31" s="7" t="s">
        <v>109</v>
      </c>
      <c r="B31" s="41" t="s">
        <v>1077</v>
      </c>
      <c r="C31" s="41" t="s">
        <v>1078</v>
      </c>
      <c r="D31" s="41" t="s">
        <v>1076</v>
      </c>
      <c r="E31" s="43">
        <v>724570</v>
      </c>
      <c r="F31" s="43">
        <v>724567.68</v>
      </c>
      <c r="G31" s="43">
        <v>724567.68</v>
      </c>
      <c r="H31" s="44" t="s">
        <v>65</v>
      </c>
      <c r="I31" s="44" t="s">
        <v>66</v>
      </c>
      <c r="J31" s="41"/>
      <c r="K31" s="62" t="s">
        <v>1022</v>
      </c>
    </row>
    <row r="32" spans="1:11" ht="39">
      <c r="A32" s="7" t="s">
        <v>110</v>
      </c>
      <c r="B32" s="41" t="s">
        <v>1079</v>
      </c>
      <c r="C32" s="41" t="s">
        <v>1078</v>
      </c>
      <c r="D32" s="41" t="s">
        <v>1080</v>
      </c>
      <c r="E32" s="43">
        <v>1666345</v>
      </c>
      <c r="F32" s="43">
        <v>1666342.84</v>
      </c>
      <c r="G32" s="43">
        <v>1666342.84</v>
      </c>
      <c r="H32" s="44" t="s">
        <v>65</v>
      </c>
      <c r="I32" s="44" t="s">
        <v>66</v>
      </c>
      <c r="J32" s="41"/>
      <c r="K32" s="62" t="s">
        <v>1022</v>
      </c>
    </row>
    <row r="33" spans="1:11" ht="39">
      <c r="A33" s="7" t="s">
        <v>111</v>
      </c>
      <c r="B33" s="42" t="s">
        <v>1081</v>
      </c>
      <c r="C33" s="42" t="s">
        <v>1078</v>
      </c>
      <c r="D33" s="42" t="s">
        <v>1082</v>
      </c>
      <c r="E33" s="43">
        <v>612409</v>
      </c>
      <c r="F33" s="43">
        <v>611732.88</v>
      </c>
      <c r="G33" s="43">
        <v>611732.88</v>
      </c>
      <c r="H33" s="44" t="s">
        <v>65</v>
      </c>
      <c r="I33" s="44" t="s">
        <v>66</v>
      </c>
      <c r="J33" s="41"/>
      <c r="K33" s="62" t="s">
        <v>1022</v>
      </c>
    </row>
    <row r="34" spans="1:11" ht="39">
      <c r="A34" s="7" t="s">
        <v>112</v>
      </c>
      <c r="B34" s="42" t="s">
        <v>1083</v>
      </c>
      <c r="C34" s="41" t="s">
        <v>1078</v>
      </c>
      <c r="D34" s="42" t="s">
        <v>1084</v>
      </c>
      <c r="E34" s="43">
        <v>1397933</v>
      </c>
      <c r="F34" s="43">
        <v>1397930.6</v>
      </c>
      <c r="G34" s="43">
        <v>1397930.6</v>
      </c>
      <c r="H34" s="44" t="s">
        <v>65</v>
      </c>
      <c r="I34" s="44" t="s">
        <v>66</v>
      </c>
      <c r="J34" s="41"/>
      <c r="K34" s="62" t="s">
        <v>1022</v>
      </c>
    </row>
    <row r="35" spans="1:11" ht="78.75">
      <c r="A35" s="7" t="s">
        <v>113</v>
      </c>
      <c r="B35" s="41" t="s">
        <v>1085</v>
      </c>
      <c r="C35" s="42" t="s">
        <v>1078</v>
      </c>
      <c r="D35" s="42" t="s">
        <v>1069</v>
      </c>
      <c r="E35" s="43">
        <v>2571608</v>
      </c>
      <c r="F35" s="43">
        <v>2571218.36</v>
      </c>
      <c r="G35" s="43">
        <v>2571218.36</v>
      </c>
      <c r="H35" s="44" t="s">
        <v>65</v>
      </c>
      <c r="I35" s="44" t="s">
        <v>66</v>
      </c>
      <c r="J35" s="41"/>
      <c r="K35" s="62" t="s">
        <v>1022</v>
      </c>
    </row>
    <row r="36" spans="1:11" ht="66">
      <c r="A36" s="7" t="s">
        <v>114</v>
      </c>
      <c r="B36" s="41" t="s">
        <v>1086</v>
      </c>
      <c r="C36" s="41" t="s">
        <v>1078</v>
      </c>
      <c r="D36" s="42" t="s">
        <v>1069</v>
      </c>
      <c r="E36" s="43">
        <v>1400808</v>
      </c>
      <c r="F36" s="43">
        <v>1400807.8</v>
      </c>
      <c r="G36" s="43">
        <v>1400807.8</v>
      </c>
      <c r="H36" s="44" t="s">
        <v>65</v>
      </c>
      <c r="I36" s="44" t="s">
        <v>66</v>
      </c>
      <c r="J36" s="41"/>
      <c r="K36" s="62" t="s">
        <v>1022</v>
      </c>
    </row>
    <row r="37" spans="1:11" ht="39">
      <c r="A37" s="7" t="s">
        <v>115</v>
      </c>
      <c r="B37" s="41" t="s">
        <v>1087</v>
      </c>
      <c r="C37" s="41" t="s">
        <v>1078</v>
      </c>
      <c r="D37" s="41" t="s">
        <v>1076</v>
      </c>
      <c r="E37" s="43">
        <v>594898</v>
      </c>
      <c r="F37" s="43">
        <v>589721.28</v>
      </c>
      <c r="G37" s="43">
        <v>589721.28</v>
      </c>
      <c r="H37" s="44" t="s">
        <v>65</v>
      </c>
      <c r="I37" s="44" t="s">
        <v>66</v>
      </c>
      <c r="J37" s="41"/>
      <c r="K37" s="62" t="s">
        <v>1022</v>
      </c>
    </row>
    <row r="38" spans="1:11" ht="39">
      <c r="A38" s="7" t="s">
        <v>116</v>
      </c>
      <c r="B38" s="41" t="s">
        <v>1088</v>
      </c>
      <c r="C38" s="41" t="s">
        <v>1089</v>
      </c>
      <c r="D38" s="42" t="s">
        <v>1090</v>
      </c>
      <c r="E38" s="43">
        <v>225474</v>
      </c>
      <c r="F38" s="43">
        <v>225474</v>
      </c>
      <c r="G38" s="43">
        <v>225474</v>
      </c>
      <c r="H38" s="44" t="s">
        <v>65</v>
      </c>
      <c r="I38" s="44" t="s">
        <v>66</v>
      </c>
      <c r="J38" s="41"/>
      <c r="K38" s="62" t="s">
        <v>1022</v>
      </c>
    </row>
    <row r="39" spans="1:11" ht="39">
      <c r="A39" s="7" t="s">
        <v>117</v>
      </c>
      <c r="B39" s="41" t="s">
        <v>1091</v>
      </c>
      <c r="C39" s="41" t="s">
        <v>1089</v>
      </c>
      <c r="D39" s="41" t="s">
        <v>1076</v>
      </c>
      <c r="E39" s="43">
        <v>150316</v>
      </c>
      <c r="F39" s="43">
        <v>150316</v>
      </c>
      <c r="G39" s="43">
        <v>150316</v>
      </c>
      <c r="H39" s="44" t="s">
        <v>65</v>
      </c>
      <c r="I39" s="44" t="s">
        <v>66</v>
      </c>
      <c r="J39" s="41"/>
      <c r="K39" s="62" t="s">
        <v>1022</v>
      </c>
    </row>
    <row r="40" spans="1:11" ht="66">
      <c r="A40" s="7" t="s">
        <v>118</v>
      </c>
      <c r="B40" s="41" t="s">
        <v>1092</v>
      </c>
      <c r="C40" s="41" t="s">
        <v>1089</v>
      </c>
      <c r="D40" s="42" t="s">
        <v>1069</v>
      </c>
      <c r="E40" s="43">
        <v>300632</v>
      </c>
      <c r="F40" s="43">
        <v>300632</v>
      </c>
      <c r="G40" s="43">
        <v>300632</v>
      </c>
      <c r="H40" s="44" t="s">
        <v>65</v>
      </c>
      <c r="I40" s="44" t="s">
        <v>66</v>
      </c>
      <c r="J40" s="41"/>
      <c r="K40" s="62" t="s">
        <v>1022</v>
      </c>
    </row>
    <row r="41" spans="1:11" ht="52.5">
      <c r="A41" s="7" t="s">
        <v>119</v>
      </c>
      <c r="B41" s="41" t="s">
        <v>1093</v>
      </c>
      <c r="C41" s="41" t="s">
        <v>1089</v>
      </c>
      <c r="D41" s="42" t="s">
        <v>1069</v>
      </c>
      <c r="E41" s="43">
        <v>24832</v>
      </c>
      <c r="F41" s="43">
        <v>24832</v>
      </c>
      <c r="G41" s="43">
        <v>24832</v>
      </c>
      <c r="H41" s="44" t="s">
        <v>65</v>
      </c>
      <c r="I41" s="44" t="s">
        <v>66</v>
      </c>
      <c r="J41" s="41"/>
      <c r="K41" s="62" t="s">
        <v>1022</v>
      </c>
    </row>
    <row r="42" spans="1:11" ht="66">
      <c r="A42" s="7" t="s">
        <v>120</v>
      </c>
      <c r="B42" s="41" t="s">
        <v>1094</v>
      </c>
      <c r="C42" s="42" t="s">
        <v>1095</v>
      </c>
      <c r="D42" s="41" t="s">
        <v>1076</v>
      </c>
      <c r="E42" s="43">
        <v>112015</v>
      </c>
      <c r="F42" s="43">
        <v>97113.44</v>
      </c>
      <c r="G42" s="43">
        <v>97113.44</v>
      </c>
      <c r="H42" s="44" t="s">
        <v>65</v>
      </c>
      <c r="I42" s="44" t="s">
        <v>66</v>
      </c>
      <c r="J42" s="41"/>
      <c r="K42" s="62" t="s">
        <v>1022</v>
      </c>
    </row>
    <row r="43" spans="1:11" ht="66">
      <c r="A43" s="7" t="s">
        <v>121</v>
      </c>
      <c r="B43" s="41" t="s">
        <v>1096</v>
      </c>
      <c r="C43" s="42" t="s">
        <v>1095</v>
      </c>
      <c r="D43" s="41" t="s">
        <v>1076</v>
      </c>
      <c r="E43" s="43">
        <v>101610</v>
      </c>
      <c r="F43" s="43">
        <v>101610</v>
      </c>
      <c r="G43" s="43">
        <v>99498.67</v>
      </c>
      <c r="H43" s="44" t="s">
        <v>65</v>
      </c>
      <c r="I43" s="44" t="s">
        <v>66</v>
      </c>
      <c r="J43" s="41"/>
      <c r="K43" s="62" t="s">
        <v>1022</v>
      </c>
    </row>
    <row r="44" spans="1:11" ht="52.5">
      <c r="A44" s="7" t="s">
        <v>122</v>
      </c>
      <c r="B44" s="41" t="s">
        <v>1097</v>
      </c>
      <c r="C44" s="42" t="s">
        <v>1095</v>
      </c>
      <c r="D44" s="41" t="s">
        <v>1076</v>
      </c>
      <c r="E44" s="43">
        <v>110371</v>
      </c>
      <c r="F44" s="43">
        <v>104224.87</v>
      </c>
      <c r="G44" s="43">
        <v>104224.87</v>
      </c>
      <c r="H44" s="44" t="s">
        <v>65</v>
      </c>
      <c r="I44" s="44" t="s">
        <v>66</v>
      </c>
      <c r="J44" s="41"/>
      <c r="K44" s="62" t="s">
        <v>1022</v>
      </c>
    </row>
    <row r="45" spans="1:11" ht="66">
      <c r="A45" s="7" t="s">
        <v>123</v>
      </c>
      <c r="B45" s="41" t="s">
        <v>1098</v>
      </c>
      <c r="C45" s="42" t="s">
        <v>1095</v>
      </c>
      <c r="D45" s="42" t="s">
        <v>1099</v>
      </c>
      <c r="E45" s="43">
        <v>261262</v>
      </c>
      <c r="F45" s="52">
        <v>236421.16</v>
      </c>
      <c r="G45" s="43">
        <v>236421.16</v>
      </c>
      <c r="H45" s="44" t="s">
        <v>65</v>
      </c>
      <c r="I45" s="44" t="s">
        <v>66</v>
      </c>
      <c r="J45" s="41"/>
      <c r="K45" s="62" t="s">
        <v>1022</v>
      </c>
    </row>
    <row r="46" spans="1:11" ht="66">
      <c r="A46" s="7" t="s">
        <v>124</v>
      </c>
      <c r="B46" s="41" t="s">
        <v>1100</v>
      </c>
      <c r="C46" s="42" t="s">
        <v>1095</v>
      </c>
      <c r="D46" s="41" t="s">
        <v>1101</v>
      </c>
      <c r="E46" s="43">
        <v>151140</v>
      </c>
      <c r="F46" s="43">
        <v>149608.8</v>
      </c>
      <c r="G46" s="43">
        <v>149608.8</v>
      </c>
      <c r="H46" s="44" t="s">
        <v>65</v>
      </c>
      <c r="I46" s="44" t="s">
        <v>66</v>
      </c>
      <c r="J46" s="41"/>
      <c r="K46" s="62" t="s">
        <v>1022</v>
      </c>
    </row>
    <row r="47" spans="1:11" ht="39">
      <c r="A47" s="7" t="s">
        <v>125</v>
      </c>
      <c r="B47" s="41" t="s">
        <v>1102</v>
      </c>
      <c r="C47" s="41" t="s">
        <v>1095</v>
      </c>
      <c r="D47" s="41" t="s">
        <v>1069</v>
      </c>
      <c r="E47" s="43">
        <v>311385</v>
      </c>
      <c r="F47" s="43">
        <v>311385</v>
      </c>
      <c r="G47" s="43">
        <v>311385</v>
      </c>
      <c r="H47" s="44" t="s">
        <v>65</v>
      </c>
      <c r="I47" s="44" t="s">
        <v>66</v>
      </c>
      <c r="J47" s="41"/>
      <c r="K47" s="62" t="s">
        <v>1022</v>
      </c>
    </row>
    <row r="48" spans="1:11" ht="39">
      <c r="A48" s="7" t="s">
        <v>126</v>
      </c>
      <c r="B48" s="41" t="s">
        <v>1103</v>
      </c>
      <c r="C48" s="41" t="s">
        <v>1104</v>
      </c>
      <c r="D48" s="41" t="s">
        <v>1069</v>
      </c>
      <c r="E48" s="45">
        <v>1169162</v>
      </c>
      <c r="F48" s="45">
        <v>1169162</v>
      </c>
      <c r="G48" s="45">
        <v>1169162</v>
      </c>
      <c r="H48" s="46" t="s">
        <v>65</v>
      </c>
      <c r="I48" s="46" t="s">
        <v>66</v>
      </c>
      <c r="J48" s="41"/>
      <c r="K48" s="62" t="s">
        <v>1022</v>
      </c>
    </row>
    <row r="49" spans="1:11" ht="171">
      <c r="A49" s="7" t="s">
        <v>127</v>
      </c>
      <c r="B49" s="41" t="s">
        <v>1105</v>
      </c>
      <c r="C49" s="42" t="s">
        <v>1106</v>
      </c>
      <c r="D49" s="48" t="s">
        <v>1107</v>
      </c>
      <c r="E49" s="49">
        <v>390229.66</v>
      </c>
      <c r="F49" s="49">
        <v>390229.66</v>
      </c>
      <c r="G49" s="49">
        <v>386140.19</v>
      </c>
      <c r="H49" s="50" t="s">
        <v>65</v>
      </c>
      <c r="I49" s="50" t="s">
        <v>66</v>
      </c>
      <c r="J49" s="41"/>
      <c r="K49" s="62" t="s">
        <v>1022</v>
      </c>
    </row>
    <row r="50" spans="1:11" ht="39">
      <c r="A50" s="7" t="s">
        <v>222</v>
      </c>
      <c r="B50" s="41" t="s">
        <v>1108</v>
      </c>
      <c r="C50" s="41" t="s">
        <v>1109</v>
      </c>
      <c r="D50" s="42" t="s">
        <v>1032</v>
      </c>
      <c r="E50" s="43">
        <v>737229.11</v>
      </c>
      <c r="F50" s="43">
        <v>737229.11</v>
      </c>
      <c r="G50" s="43">
        <v>737229.11</v>
      </c>
      <c r="H50" s="44" t="s">
        <v>65</v>
      </c>
      <c r="I50" s="44" t="s">
        <v>66</v>
      </c>
      <c r="J50" s="41"/>
      <c r="K50" s="62" t="s">
        <v>1022</v>
      </c>
    </row>
    <row r="51" spans="1:11" ht="39">
      <c r="A51" s="7" t="s">
        <v>223</v>
      </c>
      <c r="B51" s="41" t="s">
        <v>1110</v>
      </c>
      <c r="C51" s="51" t="s">
        <v>1111</v>
      </c>
      <c r="D51" s="41" t="s">
        <v>1112</v>
      </c>
      <c r="E51" s="45">
        <v>828802.98</v>
      </c>
      <c r="F51" s="45">
        <v>828802.98</v>
      </c>
      <c r="G51" s="45">
        <v>828802.98</v>
      </c>
      <c r="H51" s="46" t="s">
        <v>65</v>
      </c>
      <c r="I51" s="46" t="s">
        <v>66</v>
      </c>
      <c r="J51" s="41"/>
      <c r="K51" s="62" t="s">
        <v>1022</v>
      </c>
    </row>
    <row r="52" spans="1:11" ht="39">
      <c r="A52" s="7" t="s">
        <v>224</v>
      </c>
      <c r="B52" s="41" t="s">
        <v>1113</v>
      </c>
      <c r="C52" s="51" t="s">
        <v>1111</v>
      </c>
      <c r="D52" s="41" t="s">
        <v>1114</v>
      </c>
      <c r="E52" s="45">
        <v>4872517.85</v>
      </c>
      <c r="F52" s="45">
        <v>4872517.85</v>
      </c>
      <c r="G52" s="45">
        <v>4872517.85</v>
      </c>
      <c r="H52" s="46" t="s">
        <v>65</v>
      </c>
      <c r="I52" s="46" t="s">
        <v>66</v>
      </c>
      <c r="J52" s="41"/>
      <c r="K52" s="62" t="s">
        <v>1022</v>
      </c>
    </row>
    <row r="53" spans="1:11" ht="66">
      <c r="A53" s="7" t="s">
        <v>225</v>
      </c>
      <c r="B53" s="41" t="s">
        <v>1115</v>
      </c>
      <c r="C53" s="42" t="s">
        <v>1116</v>
      </c>
      <c r="D53" s="42" t="s">
        <v>1117</v>
      </c>
      <c r="E53" s="43">
        <v>680300</v>
      </c>
      <c r="F53" s="43">
        <v>680300</v>
      </c>
      <c r="G53" s="43">
        <v>680300</v>
      </c>
      <c r="H53" s="44" t="s">
        <v>65</v>
      </c>
      <c r="I53" s="44" t="s">
        <v>66</v>
      </c>
      <c r="J53" s="41"/>
      <c r="K53" s="62" t="s">
        <v>1022</v>
      </c>
    </row>
    <row r="54" spans="1:11" ht="66">
      <c r="A54" s="7" t="s">
        <v>226</v>
      </c>
      <c r="B54" s="41" t="s">
        <v>1118</v>
      </c>
      <c r="C54" s="42" t="s">
        <v>1119</v>
      </c>
      <c r="D54" s="42" t="s">
        <v>1120</v>
      </c>
      <c r="E54" s="43">
        <v>70000</v>
      </c>
      <c r="F54" s="43">
        <v>70000</v>
      </c>
      <c r="G54" s="43">
        <v>70000</v>
      </c>
      <c r="H54" s="44" t="s">
        <v>65</v>
      </c>
      <c r="I54" s="44" t="s">
        <v>66</v>
      </c>
      <c r="J54" s="41"/>
      <c r="K54" s="62" t="s">
        <v>1022</v>
      </c>
    </row>
    <row r="55" spans="1:11" ht="52.5">
      <c r="A55" s="7" t="s">
        <v>227</v>
      </c>
      <c r="B55" s="41" t="s">
        <v>1121</v>
      </c>
      <c r="C55" s="42" t="s">
        <v>1119</v>
      </c>
      <c r="D55" s="42" t="s">
        <v>1120</v>
      </c>
      <c r="E55" s="43">
        <v>90000</v>
      </c>
      <c r="F55" s="43">
        <v>90000</v>
      </c>
      <c r="G55" s="43">
        <v>90000</v>
      </c>
      <c r="H55" s="44" t="s">
        <v>65</v>
      </c>
      <c r="I55" s="44" t="s">
        <v>66</v>
      </c>
      <c r="J55" s="41"/>
      <c r="K55" s="62" t="s">
        <v>1022</v>
      </c>
    </row>
    <row r="56" spans="1:11" ht="66">
      <c r="A56" s="7" t="s">
        <v>228</v>
      </c>
      <c r="B56" s="41" t="s">
        <v>1122</v>
      </c>
      <c r="C56" s="42" t="s">
        <v>1123</v>
      </c>
      <c r="D56" s="42" t="s">
        <v>1072</v>
      </c>
      <c r="E56" s="43">
        <v>48000</v>
      </c>
      <c r="F56" s="43">
        <v>48000</v>
      </c>
      <c r="G56" s="43">
        <v>48000</v>
      </c>
      <c r="H56" s="44" t="s">
        <v>65</v>
      </c>
      <c r="I56" s="44" t="s">
        <v>66</v>
      </c>
      <c r="J56" s="41"/>
      <c r="K56" s="62" t="s">
        <v>1022</v>
      </c>
    </row>
    <row r="57" spans="1:11" ht="66">
      <c r="A57" s="7" t="s">
        <v>229</v>
      </c>
      <c r="B57" s="41" t="s">
        <v>1124</v>
      </c>
      <c r="C57" s="42" t="s">
        <v>1123</v>
      </c>
      <c r="D57" s="42" t="s">
        <v>1072</v>
      </c>
      <c r="E57" s="43">
        <v>182500</v>
      </c>
      <c r="F57" s="43">
        <v>182500</v>
      </c>
      <c r="G57" s="43">
        <v>161930</v>
      </c>
      <c r="H57" s="44" t="s">
        <v>65</v>
      </c>
      <c r="I57" s="44" t="s">
        <v>66</v>
      </c>
      <c r="J57" s="41"/>
      <c r="K57" s="62" t="s">
        <v>1022</v>
      </c>
    </row>
    <row r="58" spans="1:11" ht="66">
      <c r="A58" s="7" t="s">
        <v>230</v>
      </c>
      <c r="B58" s="41" t="s">
        <v>1125</v>
      </c>
      <c r="C58" s="42" t="s">
        <v>1123</v>
      </c>
      <c r="D58" s="42" t="s">
        <v>1126</v>
      </c>
      <c r="E58" s="43">
        <v>357700</v>
      </c>
      <c r="F58" s="43">
        <v>357700</v>
      </c>
      <c r="G58" s="43">
        <v>343700</v>
      </c>
      <c r="H58" s="44" t="s">
        <v>65</v>
      </c>
      <c r="I58" s="44" t="s">
        <v>66</v>
      </c>
      <c r="J58" s="41"/>
      <c r="K58" s="62" t="s">
        <v>1022</v>
      </c>
    </row>
    <row r="59" spans="1:11" ht="66">
      <c r="A59" s="7" t="s">
        <v>231</v>
      </c>
      <c r="B59" s="41" t="s">
        <v>1127</v>
      </c>
      <c r="C59" s="42" t="s">
        <v>1123</v>
      </c>
      <c r="D59" s="42" t="s">
        <v>1128</v>
      </c>
      <c r="E59" s="43">
        <v>200750</v>
      </c>
      <c r="F59" s="43">
        <v>200750</v>
      </c>
      <c r="G59" s="43">
        <v>190510</v>
      </c>
      <c r="H59" s="44" t="s">
        <v>65</v>
      </c>
      <c r="I59" s="44" t="s">
        <v>66</v>
      </c>
      <c r="J59" s="41"/>
      <c r="K59" s="62" t="s">
        <v>1022</v>
      </c>
    </row>
    <row r="60" spans="1:11" ht="52.5">
      <c r="A60" s="7" t="s">
        <v>232</v>
      </c>
      <c r="B60" s="41" t="s">
        <v>1129</v>
      </c>
      <c r="C60" s="41" t="s">
        <v>1123</v>
      </c>
      <c r="D60" s="42" t="s">
        <v>1130</v>
      </c>
      <c r="E60" s="43">
        <v>100000</v>
      </c>
      <c r="F60" s="43">
        <v>100000</v>
      </c>
      <c r="G60" s="43">
        <v>100000</v>
      </c>
      <c r="H60" s="44" t="s">
        <v>65</v>
      </c>
      <c r="I60" s="44" t="s">
        <v>66</v>
      </c>
      <c r="J60" s="41"/>
      <c r="K60" s="62" t="s">
        <v>1022</v>
      </c>
    </row>
    <row r="61" spans="1:11" ht="66">
      <c r="A61" s="7" t="s">
        <v>233</v>
      </c>
      <c r="B61" s="41" t="s">
        <v>1131</v>
      </c>
      <c r="C61" s="41" t="s">
        <v>1132</v>
      </c>
      <c r="D61" s="42" t="s">
        <v>1072</v>
      </c>
      <c r="E61" s="43">
        <v>100000</v>
      </c>
      <c r="F61" s="43">
        <v>100000</v>
      </c>
      <c r="G61" s="43">
        <v>100000</v>
      </c>
      <c r="H61" s="44" t="s">
        <v>65</v>
      </c>
      <c r="I61" s="44" t="s">
        <v>66</v>
      </c>
      <c r="J61" s="41"/>
      <c r="K61" s="62" t="s">
        <v>1022</v>
      </c>
    </row>
    <row r="62" spans="1:11" ht="66">
      <c r="A62" s="7" t="s">
        <v>234</v>
      </c>
      <c r="B62" s="41" t="s">
        <v>1133</v>
      </c>
      <c r="C62" s="41" t="s">
        <v>1132</v>
      </c>
      <c r="D62" s="42" t="s">
        <v>1037</v>
      </c>
      <c r="E62" s="43">
        <v>100000</v>
      </c>
      <c r="F62" s="43">
        <v>100000</v>
      </c>
      <c r="G62" s="43">
        <v>100000</v>
      </c>
      <c r="H62" s="44" t="s">
        <v>65</v>
      </c>
      <c r="I62" s="44" t="s">
        <v>66</v>
      </c>
      <c r="J62" s="41"/>
      <c r="K62" s="62" t="s">
        <v>1022</v>
      </c>
    </row>
    <row r="63" spans="1:11" ht="66">
      <c r="A63" s="7" t="s">
        <v>235</v>
      </c>
      <c r="B63" s="41" t="s">
        <v>1134</v>
      </c>
      <c r="C63" s="41" t="s">
        <v>1132</v>
      </c>
      <c r="D63" s="42" t="s">
        <v>1037</v>
      </c>
      <c r="E63" s="43">
        <v>100000</v>
      </c>
      <c r="F63" s="43">
        <v>100000</v>
      </c>
      <c r="G63" s="43">
        <v>100000</v>
      </c>
      <c r="H63" s="44" t="s">
        <v>65</v>
      </c>
      <c r="I63" s="44" t="s">
        <v>66</v>
      </c>
      <c r="J63" s="41"/>
      <c r="K63" s="62" t="s">
        <v>1022</v>
      </c>
    </row>
    <row r="64" spans="1:11" ht="66">
      <c r="A64" s="7" t="s">
        <v>236</v>
      </c>
      <c r="B64" s="41" t="s">
        <v>1135</v>
      </c>
      <c r="C64" s="41" t="s">
        <v>1132</v>
      </c>
      <c r="D64" s="42" t="s">
        <v>1037</v>
      </c>
      <c r="E64" s="43">
        <v>100000</v>
      </c>
      <c r="F64" s="43">
        <v>100000</v>
      </c>
      <c r="G64" s="43">
        <v>100000</v>
      </c>
      <c r="H64" s="44" t="s">
        <v>65</v>
      </c>
      <c r="I64" s="44" t="s">
        <v>66</v>
      </c>
      <c r="J64" s="41"/>
      <c r="K64" s="62" t="s">
        <v>1022</v>
      </c>
    </row>
    <row r="65" spans="1:11" ht="66">
      <c r="A65" s="7" t="s">
        <v>237</v>
      </c>
      <c r="B65" s="41" t="s">
        <v>1136</v>
      </c>
      <c r="C65" s="42" t="s">
        <v>1132</v>
      </c>
      <c r="D65" s="42" t="s">
        <v>1037</v>
      </c>
      <c r="E65" s="43">
        <v>100000</v>
      </c>
      <c r="F65" s="43">
        <v>100000</v>
      </c>
      <c r="G65" s="43">
        <v>100000</v>
      </c>
      <c r="H65" s="44" t="s">
        <v>65</v>
      </c>
      <c r="I65" s="44" t="s">
        <v>66</v>
      </c>
      <c r="J65" s="41"/>
      <c r="K65" s="62" t="s">
        <v>1022</v>
      </c>
    </row>
    <row r="66" spans="1:11" ht="66">
      <c r="A66" s="7" t="s">
        <v>238</v>
      </c>
      <c r="B66" s="41" t="s">
        <v>1137</v>
      </c>
      <c r="C66" s="41" t="s">
        <v>1132</v>
      </c>
      <c r="D66" s="42" t="s">
        <v>1138</v>
      </c>
      <c r="E66" s="43">
        <v>100000</v>
      </c>
      <c r="F66" s="43">
        <v>100000</v>
      </c>
      <c r="G66" s="43">
        <v>100000</v>
      </c>
      <c r="H66" s="44" t="s">
        <v>65</v>
      </c>
      <c r="I66" s="44" t="s">
        <v>66</v>
      </c>
      <c r="J66" s="41"/>
      <c r="K66" s="62" t="s">
        <v>1022</v>
      </c>
    </row>
    <row r="67" spans="1:11" ht="66">
      <c r="A67" s="7" t="s">
        <v>239</v>
      </c>
      <c r="B67" s="41" t="s">
        <v>1139</v>
      </c>
      <c r="C67" s="41" t="s">
        <v>1132</v>
      </c>
      <c r="D67" s="42" t="s">
        <v>1140</v>
      </c>
      <c r="E67" s="43">
        <v>100000</v>
      </c>
      <c r="F67" s="43">
        <v>100000</v>
      </c>
      <c r="G67" s="43">
        <v>100000</v>
      </c>
      <c r="H67" s="44" t="s">
        <v>65</v>
      </c>
      <c r="I67" s="44" t="s">
        <v>66</v>
      </c>
      <c r="J67" s="41"/>
      <c r="K67" s="62" t="s">
        <v>1022</v>
      </c>
    </row>
    <row r="68" spans="1:11" ht="78.75">
      <c r="A68" s="7" t="s">
        <v>240</v>
      </c>
      <c r="B68" s="41" t="s">
        <v>1141</v>
      </c>
      <c r="C68" s="41" t="s">
        <v>1132</v>
      </c>
      <c r="D68" s="42" t="s">
        <v>1142</v>
      </c>
      <c r="E68" s="43">
        <v>99900</v>
      </c>
      <c r="F68" s="43">
        <v>99900</v>
      </c>
      <c r="G68" s="43">
        <v>99900</v>
      </c>
      <c r="H68" s="44" t="s">
        <v>65</v>
      </c>
      <c r="I68" s="44" t="s">
        <v>66</v>
      </c>
      <c r="J68" s="41"/>
      <c r="K68" s="62" t="s">
        <v>1022</v>
      </c>
    </row>
    <row r="69" spans="1:11" ht="66">
      <c r="A69" s="7" t="s">
        <v>241</v>
      </c>
      <c r="B69" s="41" t="s">
        <v>1143</v>
      </c>
      <c r="C69" s="41" t="s">
        <v>1132</v>
      </c>
      <c r="D69" s="42" t="s">
        <v>1026</v>
      </c>
      <c r="E69" s="43">
        <v>100000</v>
      </c>
      <c r="F69" s="43">
        <v>100000</v>
      </c>
      <c r="G69" s="43">
        <v>100000</v>
      </c>
      <c r="H69" s="44" t="s">
        <v>65</v>
      </c>
      <c r="I69" s="44" t="s">
        <v>66</v>
      </c>
      <c r="J69" s="41"/>
      <c r="K69" s="62" t="s">
        <v>1022</v>
      </c>
    </row>
    <row r="70" spans="1:11" ht="66">
      <c r="A70" s="7" t="s">
        <v>471</v>
      </c>
      <c r="B70" s="41" t="s">
        <v>1144</v>
      </c>
      <c r="C70" s="42" t="s">
        <v>1145</v>
      </c>
      <c r="D70" s="42" t="s">
        <v>1072</v>
      </c>
      <c r="E70" s="43">
        <v>78796</v>
      </c>
      <c r="F70" s="43">
        <v>78796</v>
      </c>
      <c r="G70" s="43">
        <v>78796</v>
      </c>
      <c r="H70" s="44" t="s">
        <v>65</v>
      </c>
      <c r="I70" s="44" t="s">
        <v>66</v>
      </c>
      <c r="J70" s="41"/>
      <c r="K70" s="62" t="s">
        <v>1022</v>
      </c>
    </row>
    <row r="71" spans="1:11" ht="66">
      <c r="A71" s="7" t="s">
        <v>472</v>
      </c>
      <c r="B71" s="41" t="s">
        <v>1146</v>
      </c>
      <c r="C71" s="41" t="s">
        <v>1145</v>
      </c>
      <c r="D71" s="41" t="s">
        <v>1147</v>
      </c>
      <c r="E71" s="43">
        <v>100000</v>
      </c>
      <c r="F71" s="43">
        <v>100000</v>
      </c>
      <c r="G71" s="43">
        <v>100000</v>
      </c>
      <c r="H71" s="44" t="s">
        <v>65</v>
      </c>
      <c r="I71" s="44" t="s">
        <v>66</v>
      </c>
      <c r="J71" s="41"/>
      <c r="K71" s="62" t="s">
        <v>1022</v>
      </c>
    </row>
    <row r="72" spans="1:11" ht="66">
      <c r="A72" s="7" t="s">
        <v>473</v>
      </c>
      <c r="B72" s="41" t="s">
        <v>1148</v>
      </c>
      <c r="C72" s="42" t="s">
        <v>1145</v>
      </c>
      <c r="D72" s="42" t="s">
        <v>1034</v>
      </c>
      <c r="E72" s="43">
        <v>85149</v>
      </c>
      <c r="F72" s="43">
        <v>85149</v>
      </c>
      <c r="G72" s="43">
        <v>85149</v>
      </c>
      <c r="H72" s="44" t="s">
        <v>65</v>
      </c>
      <c r="I72" s="44" t="s">
        <v>66</v>
      </c>
      <c r="J72" s="41"/>
      <c r="K72" s="62" t="s">
        <v>1022</v>
      </c>
    </row>
    <row r="73" spans="1:11" ht="66">
      <c r="A73" s="7" t="s">
        <v>474</v>
      </c>
      <c r="B73" s="41" t="s">
        <v>1149</v>
      </c>
      <c r="C73" s="41" t="s">
        <v>1145</v>
      </c>
      <c r="D73" s="42" t="s">
        <v>1034</v>
      </c>
      <c r="E73" s="43">
        <v>85149</v>
      </c>
      <c r="F73" s="43">
        <v>85149</v>
      </c>
      <c r="G73" s="43">
        <v>85149</v>
      </c>
      <c r="H73" s="44" t="s">
        <v>65</v>
      </c>
      <c r="I73" s="44" t="s">
        <v>66</v>
      </c>
      <c r="J73" s="41"/>
      <c r="K73" s="62" t="s">
        <v>1022</v>
      </c>
    </row>
    <row r="74" spans="1:11" ht="66">
      <c r="A74" s="7" t="s">
        <v>475</v>
      </c>
      <c r="B74" s="41" t="s">
        <v>1150</v>
      </c>
      <c r="C74" s="41" t="s">
        <v>1145</v>
      </c>
      <c r="D74" s="42" t="s">
        <v>1151</v>
      </c>
      <c r="E74" s="43">
        <v>100000</v>
      </c>
      <c r="F74" s="43">
        <v>100000</v>
      </c>
      <c r="G74" s="43">
        <v>100000</v>
      </c>
      <c r="H74" s="44" t="s">
        <v>65</v>
      </c>
      <c r="I74" s="44" t="s">
        <v>66</v>
      </c>
      <c r="J74" s="41"/>
      <c r="K74" s="62" t="s">
        <v>1022</v>
      </c>
    </row>
    <row r="75" spans="1:11" ht="66">
      <c r="A75" s="7" t="s">
        <v>476</v>
      </c>
      <c r="B75" s="41" t="s">
        <v>1152</v>
      </c>
      <c r="C75" s="41" t="s">
        <v>1145</v>
      </c>
      <c r="D75" s="41" t="s">
        <v>1099</v>
      </c>
      <c r="E75" s="43">
        <v>78800</v>
      </c>
      <c r="F75" s="43">
        <v>78800</v>
      </c>
      <c r="G75" s="43">
        <v>78800</v>
      </c>
      <c r="H75" s="44" t="s">
        <v>65</v>
      </c>
      <c r="I75" s="44" t="s">
        <v>66</v>
      </c>
      <c r="J75" s="41"/>
      <c r="K75" s="62" t="s">
        <v>1022</v>
      </c>
    </row>
    <row r="76" spans="1:11" ht="78.75">
      <c r="A76" s="7" t="s">
        <v>477</v>
      </c>
      <c r="B76" s="41" t="s">
        <v>1153</v>
      </c>
      <c r="C76" s="41" t="s">
        <v>1154</v>
      </c>
      <c r="D76" s="42" t="s">
        <v>1155</v>
      </c>
      <c r="E76" s="43">
        <v>78796</v>
      </c>
      <c r="F76" s="43">
        <v>78796</v>
      </c>
      <c r="G76" s="43">
        <v>78796</v>
      </c>
      <c r="H76" s="44" t="s">
        <v>65</v>
      </c>
      <c r="I76" s="44" t="s">
        <v>66</v>
      </c>
      <c r="J76" s="41"/>
      <c r="K76" s="62" t="s">
        <v>1022</v>
      </c>
    </row>
    <row r="77" spans="1:11" ht="52.5">
      <c r="A77" s="7" t="s">
        <v>478</v>
      </c>
      <c r="B77" s="41" t="s">
        <v>1156</v>
      </c>
      <c r="C77" s="41" t="s">
        <v>1157</v>
      </c>
      <c r="D77" s="42" t="s">
        <v>1158</v>
      </c>
      <c r="E77" s="43">
        <v>132000</v>
      </c>
      <c r="F77" s="43">
        <v>127500</v>
      </c>
      <c r="G77" s="43">
        <v>119759.91</v>
      </c>
      <c r="H77" s="44" t="s">
        <v>65</v>
      </c>
      <c r="I77" s="44" t="s">
        <v>66</v>
      </c>
      <c r="J77" s="41"/>
      <c r="K77" s="62" t="s">
        <v>1022</v>
      </c>
    </row>
    <row r="78" spans="1:11" ht="52.5">
      <c r="A78" s="61" t="s">
        <v>479</v>
      </c>
      <c r="B78" s="42" t="s">
        <v>1159</v>
      </c>
      <c r="C78" s="41" t="s">
        <v>1160</v>
      </c>
      <c r="D78" s="41" t="s">
        <v>1161</v>
      </c>
      <c r="E78" s="43">
        <v>130000</v>
      </c>
      <c r="F78" s="43">
        <v>130000</v>
      </c>
      <c r="G78" s="43">
        <v>130000</v>
      </c>
      <c r="H78" s="44" t="s">
        <v>65</v>
      </c>
      <c r="I78" s="44" t="s">
        <v>66</v>
      </c>
      <c r="J78" s="41"/>
      <c r="K78" s="62" t="s">
        <v>1022</v>
      </c>
    </row>
    <row r="79" spans="1:11" ht="52.5">
      <c r="A79" s="7" t="s">
        <v>480</v>
      </c>
      <c r="B79" s="41" t="s">
        <v>1162</v>
      </c>
      <c r="C79" s="51" t="s">
        <v>1163</v>
      </c>
      <c r="D79" s="42" t="s">
        <v>1072</v>
      </c>
      <c r="E79" s="43">
        <v>30000</v>
      </c>
      <c r="F79" s="43">
        <v>30000</v>
      </c>
      <c r="G79" s="43">
        <v>30000</v>
      </c>
      <c r="H79" s="44" t="s">
        <v>65</v>
      </c>
      <c r="I79" s="44" t="s">
        <v>66</v>
      </c>
      <c r="J79" s="41"/>
      <c r="K79" s="28" t="s">
        <v>1023</v>
      </c>
    </row>
    <row r="80" spans="1:11" ht="52.5">
      <c r="A80" s="7" t="s">
        <v>481</v>
      </c>
      <c r="B80" s="42" t="s">
        <v>1164</v>
      </c>
      <c r="C80" s="51" t="s">
        <v>1163</v>
      </c>
      <c r="D80" s="42" t="s">
        <v>1037</v>
      </c>
      <c r="E80" s="43">
        <v>58680</v>
      </c>
      <c r="F80" s="43">
        <v>58680</v>
      </c>
      <c r="G80" s="43">
        <v>58680</v>
      </c>
      <c r="H80" s="44" t="s">
        <v>65</v>
      </c>
      <c r="I80" s="44" t="s">
        <v>66</v>
      </c>
      <c r="J80" s="41"/>
      <c r="K80" s="28" t="s">
        <v>1023</v>
      </c>
    </row>
    <row r="81" spans="1:11" ht="52.5">
      <c r="A81" s="7" t="s">
        <v>482</v>
      </c>
      <c r="B81" s="41" t="s">
        <v>1165</v>
      </c>
      <c r="C81" s="51" t="s">
        <v>1163</v>
      </c>
      <c r="D81" s="42" t="s">
        <v>1037</v>
      </c>
      <c r="E81" s="43">
        <v>60000</v>
      </c>
      <c r="F81" s="43">
        <v>60000</v>
      </c>
      <c r="G81" s="43">
        <v>60000</v>
      </c>
      <c r="H81" s="44" t="s">
        <v>65</v>
      </c>
      <c r="I81" s="44" t="s">
        <v>66</v>
      </c>
      <c r="J81" s="41"/>
      <c r="K81" s="28" t="s">
        <v>1023</v>
      </c>
    </row>
    <row r="82" spans="1:11" ht="52.5">
      <c r="A82" s="7" t="s">
        <v>483</v>
      </c>
      <c r="B82" s="42" t="s">
        <v>1166</v>
      </c>
      <c r="C82" s="51" t="s">
        <v>1163</v>
      </c>
      <c r="D82" s="42" t="s">
        <v>1037</v>
      </c>
      <c r="E82" s="43">
        <v>56040</v>
      </c>
      <c r="F82" s="43">
        <v>56040</v>
      </c>
      <c r="G82" s="43">
        <v>56040</v>
      </c>
      <c r="H82" s="44" t="s">
        <v>65</v>
      </c>
      <c r="I82" s="44" t="s">
        <v>66</v>
      </c>
      <c r="J82" s="41"/>
      <c r="K82" s="28" t="s">
        <v>1023</v>
      </c>
    </row>
    <row r="83" spans="1:11" ht="52.5">
      <c r="A83" s="7" t="s">
        <v>484</v>
      </c>
      <c r="B83" s="42" t="s">
        <v>1167</v>
      </c>
      <c r="C83" s="51" t="s">
        <v>1163</v>
      </c>
      <c r="D83" s="42" t="s">
        <v>1037</v>
      </c>
      <c r="E83" s="43">
        <v>60000</v>
      </c>
      <c r="F83" s="43">
        <v>60000</v>
      </c>
      <c r="G83" s="43">
        <v>60000</v>
      </c>
      <c r="H83" s="44" t="s">
        <v>65</v>
      </c>
      <c r="I83" s="44" t="s">
        <v>66</v>
      </c>
      <c r="J83" s="41"/>
      <c r="K83" s="28" t="s">
        <v>1023</v>
      </c>
    </row>
    <row r="84" spans="1:11" ht="52.5">
      <c r="A84" s="7" t="s">
        <v>485</v>
      </c>
      <c r="B84" s="42" t="s">
        <v>1168</v>
      </c>
      <c r="C84" s="51" t="s">
        <v>1163</v>
      </c>
      <c r="D84" s="42" t="s">
        <v>1037</v>
      </c>
      <c r="E84" s="43">
        <v>58680</v>
      </c>
      <c r="F84" s="43">
        <v>58680</v>
      </c>
      <c r="G84" s="43">
        <v>58680</v>
      </c>
      <c r="H84" s="44" t="s">
        <v>65</v>
      </c>
      <c r="I84" s="44" t="s">
        <v>66</v>
      </c>
      <c r="J84" s="41"/>
      <c r="K84" s="28" t="s">
        <v>1023</v>
      </c>
    </row>
    <row r="85" spans="1:11" ht="52.5">
      <c r="A85" s="7" t="s">
        <v>486</v>
      </c>
      <c r="B85" s="42" t="s">
        <v>1169</v>
      </c>
      <c r="C85" s="51" t="s">
        <v>1163</v>
      </c>
      <c r="D85" s="42" t="s">
        <v>1037</v>
      </c>
      <c r="E85" s="43">
        <v>60000</v>
      </c>
      <c r="F85" s="43">
        <v>60000</v>
      </c>
      <c r="G85" s="43">
        <v>60000</v>
      </c>
      <c r="H85" s="44" t="s">
        <v>65</v>
      </c>
      <c r="I85" s="44" t="s">
        <v>66</v>
      </c>
      <c r="J85" s="41"/>
      <c r="K85" s="28" t="s">
        <v>1023</v>
      </c>
    </row>
    <row r="86" spans="1:11" ht="52.5">
      <c r="A86" s="7" t="s">
        <v>487</v>
      </c>
      <c r="B86" s="42" t="s">
        <v>1170</v>
      </c>
      <c r="C86" s="51" t="s">
        <v>1163</v>
      </c>
      <c r="D86" s="42" t="s">
        <v>1034</v>
      </c>
      <c r="E86" s="43">
        <v>60000</v>
      </c>
      <c r="F86" s="43">
        <v>60000</v>
      </c>
      <c r="G86" s="43">
        <v>60000</v>
      </c>
      <c r="H86" s="44" t="s">
        <v>65</v>
      </c>
      <c r="I86" s="44" t="s">
        <v>66</v>
      </c>
      <c r="J86" s="41"/>
      <c r="K86" s="28" t="s">
        <v>1023</v>
      </c>
    </row>
    <row r="87" spans="1:11" ht="52.5">
      <c r="A87" s="7" t="s">
        <v>488</v>
      </c>
      <c r="B87" s="42" t="s">
        <v>1171</v>
      </c>
      <c r="C87" s="51" t="s">
        <v>1163</v>
      </c>
      <c r="D87" s="42" t="s">
        <v>1041</v>
      </c>
      <c r="E87" s="43">
        <v>59980</v>
      </c>
      <c r="F87" s="43">
        <v>59980</v>
      </c>
      <c r="G87" s="43">
        <v>59980</v>
      </c>
      <c r="H87" s="44" t="s">
        <v>65</v>
      </c>
      <c r="I87" s="44" t="s">
        <v>66</v>
      </c>
      <c r="J87" s="41"/>
      <c r="K87" s="28" t="s">
        <v>1023</v>
      </c>
    </row>
    <row r="88" spans="1:11" ht="52.5">
      <c r="A88" s="7" t="s">
        <v>489</v>
      </c>
      <c r="B88" s="41" t="s">
        <v>1172</v>
      </c>
      <c r="C88" s="51" t="s">
        <v>1163</v>
      </c>
      <c r="D88" s="42" t="s">
        <v>1028</v>
      </c>
      <c r="E88" s="43">
        <v>59920</v>
      </c>
      <c r="F88" s="43">
        <v>59920</v>
      </c>
      <c r="G88" s="43">
        <v>59920</v>
      </c>
      <c r="H88" s="44" t="s">
        <v>65</v>
      </c>
      <c r="I88" s="44" t="s">
        <v>66</v>
      </c>
      <c r="J88" s="41"/>
      <c r="K88" s="28" t="s">
        <v>1023</v>
      </c>
    </row>
    <row r="89" spans="1:11" ht="52.5">
      <c r="A89" s="7" t="s">
        <v>490</v>
      </c>
      <c r="B89" s="41" t="s">
        <v>1173</v>
      </c>
      <c r="C89" s="51" t="s">
        <v>1163</v>
      </c>
      <c r="D89" s="42" t="s">
        <v>1028</v>
      </c>
      <c r="E89" s="43">
        <v>59940</v>
      </c>
      <c r="F89" s="43">
        <v>59940</v>
      </c>
      <c r="G89" s="43">
        <v>59940</v>
      </c>
      <c r="H89" s="44" t="s">
        <v>65</v>
      </c>
      <c r="I89" s="44" t="s">
        <v>66</v>
      </c>
      <c r="J89" s="41"/>
      <c r="K89" s="28" t="s">
        <v>1023</v>
      </c>
    </row>
    <row r="90" spans="1:11" ht="52.5">
      <c r="A90" s="7" t="s">
        <v>491</v>
      </c>
      <c r="B90" s="42" t="s">
        <v>1174</v>
      </c>
      <c r="C90" s="47" t="s">
        <v>1163</v>
      </c>
      <c r="D90" s="42" t="s">
        <v>1140</v>
      </c>
      <c r="E90" s="43">
        <v>60000</v>
      </c>
      <c r="F90" s="43">
        <v>60000</v>
      </c>
      <c r="G90" s="43">
        <v>59986.17</v>
      </c>
      <c r="H90" s="44" t="s">
        <v>65</v>
      </c>
      <c r="I90" s="44" t="s">
        <v>66</v>
      </c>
      <c r="J90" s="41"/>
      <c r="K90" s="28" t="s">
        <v>1023</v>
      </c>
    </row>
    <row r="91" spans="1:11" ht="12.75">
      <c r="A91" s="7" t="s">
        <v>492</v>
      </c>
      <c r="B91" s="148" t="s">
        <v>1175</v>
      </c>
      <c r="C91" s="150" t="s">
        <v>1176</v>
      </c>
      <c r="D91" s="148" t="s">
        <v>1177</v>
      </c>
      <c r="E91" s="43">
        <v>9600</v>
      </c>
      <c r="F91" s="43">
        <v>9600</v>
      </c>
      <c r="G91" s="43">
        <v>9600</v>
      </c>
      <c r="H91" s="44" t="s">
        <v>65</v>
      </c>
      <c r="I91" s="152" t="s">
        <v>66</v>
      </c>
      <c r="J91" s="160" t="s">
        <v>184</v>
      </c>
      <c r="K91" s="162" t="s">
        <v>1023</v>
      </c>
    </row>
    <row r="92" spans="1:11" ht="26.25">
      <c r="A92" s="7" t="s">
        <v>493</v>
      </c>
      <c r="B92" s="149"/>
      <c r="C92" s="151"/>
      <c r="D92" s="149"/>
      <c r="E92" s="43">
        <v>480000</v>
      </c>
      <c r="F92" s="43">
        <v>480000</v>
      </c>
      <c r="G92" s="43">
        <v>480000</v>
      </c>
      <c r="H92" s="55" t="s">
        <v>1178</v>
      </c>
      <c r="I92" s="153"/>
      <c r="J92" s="161"/>
      <c r="K92" s="163"/>
    </row>
    <row r="93" spans="1:11" ht="12.75">
      <c r="A93" s="7" t="s">
        <v>494</v>
      </c>
      <c r="B93" s="148" t="s">
        <v>1179</v>
      </c>
      <c r="C93" s="150" t="s">
        <v>1176</v>
      </c>
      <c r="D93" s="148" t="s">
        <v>1180</v>
      </c>
      <c r="E93" s="43">
        <v>9600</v>
      </c>
      <c r="F93" s="43">
        <v>9600</v>
      </c>
      <c r="G93" s="58">
        <v>9600</v>
      </c>
      <c r="H93" s="3" t="s">
        <v>65</v>
      </c>
      <c r="I93" s="165" t="s">
        <v>66</v>
      </c>
      <c r="J93" s="166" t="s">
        <v>184</v>
      </c>
      <c r="K93" s="164" t="s">
        <v>1023</v>
      </c>
    </row>
    <row r="94" spans="1:11" ht="26.25">
      <c r="A94" s="7" t="s">
        <v>495</v>
      </c>
      <c r="B94" s="149"/>
      <c r="C94" s="151"/>
      <c r="D94" s="149"/>
      <c r="E94" s="54">
        <v>480000</v>
      </c>
      <c r="F94" s="54">
        <v>480000</v>
      </c>
      <c r="G94" s="59">
        <v>480000</v>
      </c>
      <c r="H94" s="57" t="s">
        <v>1178</v>
      </c>
      <c r="I94" s="165"/>
      <c r="J94" s="166"/>
      <c r="K94" s="164"/>
    </row>
    <row r="95" spans="1:11" ht="12.75">
      <c r="A95" s="53"/>
      <c r="B95" s="154" t="s">
        <v>1182</v>
      </c>
      <c r="C95" s="155"/>
      <c r="D95" s="155"/>
      <c r="E95" s="63">
        <f>SUM(E5:E78)</f>
        <v>44336178.739999995</v>
      </c>
      <c r="F95" s="63">
        <f>SUM(F5:F78)</f>
        <v>44165923.45</v>
      </c>
      <c r="G95" s="63">
        <f>SUM(G5:G78)</f>
        <v>43621885.09</v>
      </c>
      <c r="H95" s="156"/>
      <c r="I95" s="157"/>
      <c r="J95" s="157"/>
      <c r="K95" s="157"/>
    </row>
    <row r="96" spans="1:11" ht="12.75">
      <c r="A96" s="122" t="s">
        <v>1183</v>
      </c>
      <c r="B96" s="123"/>
      <c r="C96" s="123"/>
      <c r="D96" s="123"/>
      <c r="E96" s="60">
        <f>SUM(E79:E94)</f>
        <v>1662440</v>
      </c>
      <c r="F96" s="60">
        <f>SUM(F79:F94)</f>
        <v>1662440</v>
      </c>
      <c r="G96" s="60">
        <f>SUM(G79:G94)</f>
        <v>1662426.17</v>
      </c>
      <c r="H96" s="158"/>
      <c r="I96" s="159"/>
      <c r="J96" s="159"/>
      <c r="K96" s="159"/>
    </row>
    <row r="97" spans="1:11" ht="12.75">
      <c r="A97" s="122" t="s">
        <v>12</v>
      </c>
      <c r="B97" s="123"/>
      <c r="C97" s="123"/>
      <c r="D97" s="124"/>
      <c r="E97" s="25">
        <f>SUM(E95:E96)</f>
        <v>45998618.739999995</v>
      </c>
      <c r="F97" s="25">
        <f>SUM(F95:F96)</f>
        <v>45828363.45</v>
      </c>
      <c r="G97" s="25">
        <f>SUM(G95:G96)</f>
        <v>45284311.260000005</v>
      </c>
      <c r="H97" s="145"/>
      <c r="I97" s="146"/>
      <c r="J97" s="146"/>
      <c r="K97" s="147"/>
    </row>
  </sheetData>
  <sheetProtection/>
  <autoFilter ref="A3:K97"/>
  <mergeCells count="19">
    <mergeCell ref="J91:J92"/>
    <mergeCell ref="B93:B94"/>
    <mergeCell ref="K91:K92"/>
    <mergeCell ref="K93:K94"/>
    <mergeCell ref="A2:K2"/>
    <mergeCell ref="A4:K4"/>
    <mergeCell ref="D93:D94"/>
    <mergeCell ref="I93:I94"/>
    <mergeCell ref="J93:J94"/>
    <mergeCell ref="A97:D97"/>
    <mergeCell ref="H97:K97"/>
    <mergeCell ref="B91:B92"/>
    <mergeCell ref="C91:C92"/>
    <mergeCell ref="D91:D92"/>
    <mergeCell ref="I91:I92"/>
    <mergeCell ref="B95:D95"/>
    <mergeCell ref="A96:D96"/>
    <mergeCell ref="H95:K96"/>
    <mergeCell ref="C93:C9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48" r:id="rId1"/>
  <ignoredErrors>
    <ignoredError sqref="E95:E96 F95:G9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="80" zoomScaleNormal="80" zoomScaleSheetLayoutView="80" zoomScalePageLayoutView="0" workbookViewId="0" topLeftCell="A1">
      <pane ySplit="4" topLeftCell="A14" activePane="bottomLeft" state="frozen"/>
      <selection pane="topLeft" activeCell="A1" sqref="A1"/>
      <selection pane="bottomLeft" activeCell="A2" sqref="A2:K2"/>
    </sheetView>
  </sheetViews>
  <sheetFormatPr defaultColWidth="20.00390625" defaultRowHeight="12.75"/>
  <cols>
    <col min="1" max="1" width="7.140625" style="12" bestFit="1" customWidth="1"/>
    <col min="2" max="2" width="55.8515625" style="10" customWidth="1"/>
    <col min="3" max="3" width="50.421875" style="10" customWidth="1"/>
    <col min="4" max="4" width="36.28125" style="10" customWidth="1"/>
    <col min="5" max="5" width="20.140625" style="13" customWidth="1"/>
    <col min="6" max="6" width="26.421875" style="13" customWidth="1"/>
    <col min="7" max="7" width="23.421875" style="13" customWidth="1"/>
    <col min="8" max="8" width="14.8515625" style="13" bestFit="1" customWidth="1"/>
    <col min="9" max="9" width="17.8515625" style="11" customWidth="1"/>
    <col min="10" max="10" width="18.00390625" style="11" customWidth="1"/>
    <col min="11" max="11" width="20.57421875" style="10" customWidth="1"/>
    <col min="12" max="16384" width="20.00390625" style="1" customWidth="1"/>
  </cols>
  <sheetData>
    <row r="1" spans="1:11" ht="12.75">
      <c r="A1" s="17" t="s">
        <v>13</v>
      </c>
      <c r="B1" s="18" t="s">
        <v>14</v>
      </c>
      <c r="C1" s="18" t="s">
        <v>15</v>
      </c>
      <c r="D1" s="34" t="s">
        <v>16</v>
      </c>
      <c r="E1" s="19" t="s">
        <v>17</v>
      </c>
      <c r="F1" s="19" t="s">
        <v>18</v>
      </c>
      <c r="G1" s="19" t="s">
        <v>19</v>
      </c>
      <c r="H1" s="19" t="s">
        <v>20</v>
      </c>
      <c r="I1" s="18" t="s">
        <v>21</v>
      </c>
      <c r="J1" s="18" t="s">
        <v>22</v>
      </c>
      <c r="K1" s="18" t="s">
        <v>23</v>
      </c>
    </row>
    <row r="2" spans="1:11" ht="12.75">
      <c r="A2" s="128" t="s">
        <v>9</v>
      </c>
      <c r="B2" s="129"/>
      <c r="C2" s="129"/>
      <c r="D2" s="129"/>
      <c r="E2" s="129"/>
      <c r="F2" s="129"/>
      <c r="G2" s="129"/>
      <c r="H2" s="129"/>
      <c r="I2" s="129"/>
      <c r="J2" s="129"/>
      <c r="K2" s="130"/>
    </row>
    <row r="3" spans="1:11" ht="66">
      <c r="A3" s="4" t="s">
        <v>0</v>
      </c>
      <c r="B3" s="5" t="s">
        <v>1</v>
      </c>
      <c r="C3" s="5" t="s">
        <v>8</v>
      </c>
      <c r="D3" s="5" t="s">
        <v>2</v>
      </c>
      <c r="E3" s="6" t="s">
        <v>3</v>
      </c>
      <c r="F3" s="6" t="s">
        <v>11</v>
      </c>
      <c r="G3" s="6" t="s">
        <v>10</v>
      </c>
      <c r="H3" s="6" t="s">
        <v>6</v>
      </c>
      <c r="I3" s="5" t="s">
        <v>4</v>
      </c>
      <c r="J3" s="5" t="s">
        <v>5</v>
      </c>
      <c r="K3" s="5" t="s">
        <v>7</v>
      </c>
    </row>
    <row r="4" spans="1:11" s="2" customFormat="1" ht="12.75">
      <c r="A4" s="131" t="s">
        <v>186</v>
      </c>
      <c r="B4" s="132"/>
      <c r="C4" s="132"/>
      <c r="D4" s="132"/>
      <c r="E4" s="132"/>
      <c r="F4" s="132"/>
      <c r="G4" s="132"/>
      <c r="H4" s="132"/>
      <c r="I4" s="132"/>
      <c r="J4" s="132"/>
      <c r="K4" s="133"/>
    </row>
    <row r="5" spans="1:11" ht="66">
      <c r="A5" s="16" t="s">
        <v>67</v>
      </c>
      <c r="B5" s="9" t="s">
        <v>187</v>
      </c>
      <c r="C5" s="9" t="s">
        <v>188</v>
      </c>
      <c r="D5" s="9" t="s">
        <v>189</v>
      </c>
      <c r="E5" s="38">
        <v>6000</v>
      </c>
      <c r="F5" s="38">
        <v>6000</v>
      </c>
      <c r="G5" s="38">
        <v>6000</v>
      </c>
      <c r="H5" s="15" t="s">
        <v>65</v>
      </c>
      <c r="I5" s="16" t="s">
        <v>78</v>
      </c>
      <c r="J5" s="14"/>
      <c r="K5" s="8"/>
    </row>
    <row r="6" spans="1:11" ht="66">
      <c r="A6" s="16" t="s">
        <v>68</v>
      </c>
      <c r="B6" s="9" t="s">
        <v>190</v>
      </c>
      <c r="C6" s="9" t="s">
        <v>188</v>
      </c>
      <c r="D6" s="9" t="s">
        <v>191</v>
      </c>
      <c r="E6" s="38">
        <v>16000</v>
      </c>
      <c r="F6" s="38">
        <v>16000</v>
      </c>
      <c r="G6" s="38">
        <v>16000</v>
      </c>
      <c r="H6" s="15" t="s">
        <v>65</v>
      </c>
      <c r="I6" s="16" t="s">
        <v>78</v>
      </c>
      <c r="J6" s="14" t="s">
        <v>184</v>
      </c>
      <c r="K6" s="3"/>
    </row>
    <row r="7" spans="1:11" ht="66">
      <c r="A7" s="16" t="s">
        <v>69</v>
      </c>
      <c r="B7" s="9" t="s">
        <v>192</v>
      </c>
      <c r="C7" s="9" t="s">
        <v>188</v>
      </c>
      <c r="D7" s="9" t="s">
        <v>193</v>
      </c>
      <c r="E7" s="38">
        <v>14000</v>
      </c>
      <c r="F7" s="38">
        <v>14000</v>
      </c>
      <c r="G7" s="38">
        <v>14000</v>
      </c>
      <c r="H7" s="15" t="s">
        <v>65</v>
      </c>
      <c r="I7" s="16" t="s">
        <v>78</v>
      </c>
      <c r="J7" s="14"/>
      <c r="K7" s="8"/>
    </row>
    <row r="8" spans="1:11" ht="66">
      <c r="A8" s="16" t="s">
        <v>70</v>
      </c>
      <c r="B8" s="9" t="s">
        <v>194</v>
      </c>
      <c r="C8" s="9" t="s">
        <v>188</v>
      </c>
      <c r="D8" s="9" t="s">
        <v>195</v>
      </c>
      <c r="E8" s="38">
        <v>14000</v>
      </c>
      <c r="F8" s="38">
        <v>14000</v>
      </c>
      <c r="G8" s="38">
        <v>14000</v>
      </c>
      <c r="H8" s="15" t="s">
        <v>65</v>
      </c>
      <c r="I8" s="16" t="s">
        <v>78</v>
      </c>
      <c r="J8" s="14"/>
      <c r="K8" s="8"/>
    </row>
    <row r="9" spans="1:11" ht="52.5">
      <c r="A9" s="16" t="s">
        <v>71</v>
      </c>
      <c r="B9" s="9" t="s">
        <v>196</v>
      </c>
      <c r="C9" s="9" t="s">
        <v>197</v>
      </c>
      <c r="D9" s="9" t="s">
        <v>198</v>
      </c>
      <c r="E9" s="38">
        <v>24000</v>
      </c>
      <c r="F9" s="38">
        <v>24000</v>
      </c>
      <c r="G9" s="38">
        <v>24000</v>
      </c>
      <c r="H9" s="15" t="s">
        <v>65</v>
      </c>
      <c r="I9" s="16" t="s">
        <v>78</v>
      </c>
      <c r="J9" s="14"/>
      <c r="K9" s="8"/>
    </row>
    <row r="10" spans="1:11" ht="52.5">
      <c r="A10" s="16" t="s">
        <v>72</v>
      </c>
      <c r="B10" s="9" t="s">
        <v>196</v>
      </c>
      <c r="C10" s="9" t="s">
        <v>197</v>
      </c>
      <c r="D10" s="9" t="s">
        <v>193</v>
      </c>
      <c r="E10" s="38">
        <v>20000</v>
      </c>
      <c r="F10" s="38">
        <v>20000</v>
      </c>
      <c r="G10" s="38">
        <v>20000</v>
      </c>
      <c r="H10" s="15" t="s">
        <v>65</v>
      </c>
      <c r="I10" s="16" t="s">
        <v>78</v>
      </c>
      <c r="J10" s="14"/>
      <c r="K10" s="8"/>
    </row>
    <row r="11" spans="1:11" ht="52.5">
      <c r="A11" s="16" t="s">
        <v>73</v>
      </c>
      <c r="B11" s="9" t="s">
        <v>199</v>
      </c>
      <c r="C11" s="9" t="s">
        <v>197</v>
      </c>
      <c r="D11" s="9" t="s">
        <v>87</v>
      </c>
      <c r="E11" s="38">
        <v>9860</v>
      </c>
      <c r="F11" s="38">
        <v>9860</v>
      </c>
      <c r="G11" s="38">
        <v>9860</v>
      </c>
      <c r="H11" s="15" t="s">
        <v>65</v>
      </c>
      <c r="I11" s="16" t="s">
        <v>78</v>
      </c>
      <c r="J11" s="14"/>
      <c r="K11" s="8"/>
    </row>
    <row r="12" spans="1:11" ht="26.25">
      <c r="A12" s="16" t="s">
        <v>74</v>
      </c>
      <c r="B12" s="9" t="s">
        <v>200</v>
      </c>
      <c r="C12" s="9" t="s">
        <v>201</v>
      </c>
      <c r="D12" s="9" t="s">
        <v>202</v>
      </c>
      <c r="E12" s="38">
        <v>22000</v>
      </c>
      <c r="F12" s="38">
        <v>22000</v>
      </c>
      <c r="G12" s="38">
        <v>22000</v>
      </c>
      <c r="H12" s="15" t="s">
        <v>65</v>
      </c>
      <c r="I12" s="16" t="s">
        <v>78</v>
      </c>
      <c r="J12" s="14"/>
      <c r="K12" s="8"/>
    </row>
    <row r="13" spans="1:11" ht="26.25">
      <c r="A13" s="16" t="s">
        <v>75</v>
      </c>
      <c r="B13" s="9" t="s">
        <v>203</v>
      </c>
      <c r="C13" s="9" t="s">
        <v>201</v>
      </c>
      <c r="D13" s="9" t="s">
        <v>87</v>
      </c>
      <c r="E13" s="38">
        <v>17000</v>
      </c>
      <c r="F13" s="38">
        <v>17000</v>
      </c>
      <c r="G13" s="38">
        <v>17000</v>
      </c>
      <c r="H13" s="15" t="s">
        <v>65</v>
      </c>
      <c r="I13" s="16" t="s">
        <v>78</v>
      </c>
      <c r="J13" s="14"/>
      <c r="K13" s="8"/>
    </row>
    <row r="14" spans="1:11" ht="26.25">
      <c r="A14" s="16" t="s">
        <v>92</v>
      </c>
      <c r="B14" s="9" t="s">
        <v>204</v>
      </c>
      <c r="C14" s="9" t="s">
        <v>201</v>
      </c>
      <c r="D14" s="9" t="s">
        <v>205</v>
      </c>
      <c r="E14" s="38">
        <v>11000</v>
      </c>
      <c r="F14" s="38">
        <v>11000</v>
      </c>
      <c r="G14" s="38">
        <v>11000</v>
      </c>
      <c r="H14" s="15" t="s">
        <v>65</v>
      </c>
      <c r="I14" s="16" t="s">
        <v>78</v>
      </c>
      <c r="J14" s="14"/>
      <c r="K14" s="8"/>
    </row>
    <row r="15" spans="1:11" ht="39">
      <c r="A15" s="16" t="s">
        <v>93</v>
      </c>
      <c r="B15" s="9" t="s">
        <v>206</v>
      </c>
      <c r="C15" s="9" t="s">
        <v>207</v>
      </c>
      <c r="D15" s="9" t="s">
        <v>31</v>
      </c>
      <c r="E15" s="38">
        <v>10442</v>
      </c>
      <c r="F15" s="38">
        <v>10442</v>
      </c>
      <c r="G15" s="38">
        <v>10442</v>
      </c>
      <c r="H15" s="15" t="s">
        <v>65</v>
      </c>
      <c r="I15" s="16" t="s">
        <v>78</v>
      </c>
      <c r="J15" s="14"/>
      <c r="K15" s="8"/>
    </row>
    <row r="16" spans="1:11" ht="105">
      <c r="A16" s="16" t="s">
        <v>94</v>
      </c>
      <c r="B16" s="9" t="s">
        <v>208</v>
      </c>
      <c r="C16" s="9" t="s">
        <v>207</v>
      </c>
      <c r="D16" s="9" t="s">
        <v>87</v>
      </c>
      <c r="E16" s="38">
        <v>10000</v>
      </c>
      <c r="F16" s="38">
        <v>10000</v>
      </c>
      <c r="G16" s="38">
        <v>10000</v>
      </c>
      <c r="H16" s="15" t="s">
        <v>65</v>
      </c>
      <c r="I16" s="16" t="s">
        <v>78</v>
      </c>
      <c r="J16" s="14"/>
      <c r="K16" s="8"/>
    </row>
    <row r="17" spans="1:11" ht="39">
      <c r="A17" s="16" t="s">
        <v>95</v>
      </c>
      <c r="B17" s="9" t="s">
        <v>209</v>
      </c>
      <c r="C17" s="9" t="s">
        <v>207</v>
      </c>
      <c r="D17" s="9" t="s">
        <v>52</v>
      </c>
      <c r="E17" s="38">
        <v>19450</v>
      </c>
      <c r="F17" s="38">
        <v>19450</v>
      </c>
      <c r="G17" s="38">
        <v>19450</v>
      </c>
      <c r="H17" s="15" t="s">
        <v>65</v>
      </c>
      <c r="I17" s="16" t="s">
        <v>78</v>
      </c>
      <c r="J17" s="14" t="s">
        <v>184</v>
      </c>
      <c r="K17" s="8"/>
    </row>
    <row r="18" spans="1:11" ht="39">
      <c r="A18" s="16" t="s">
        <v>96</v>
      </c>
      <c r="B18" s="9" t="s">
        <v>210</v>
      </c>
      <c r="C18" s="9" t="s">
        <v>207</v>
      </c>
      <c r="D18" s="9" t="s">
        <v>211</v>
      </c>
      <c r="E18" s="38">
        <v>27608</v>
      </c>
      <c r="F18" s="38">
        <v>27608</v>
      </c>
      <c r="G18" s="38">
        <v>27608</v>
      </c>
      <c r="H18" s="15" t="s">
        <v>65</v>
      </c>
      <c r="I18" s="16" t="s">
        <v>78</v>
      </c>
      <c r="J18" s="14" t="s">
        <v>184</v>
      </c>
      <c r="K18" s="8"/>
    </row>
    <row r="19" spans="1:11" ht="39">
      <c r="A19" s="16" t="s">
        <v>97</v>
      </c>
      <c r="B19" s="9" t="s">
        <v>212</v>
      </c>
      <c r="C19" s="9" t="s">
        <v>207</v>
      </c>
      <c r="D19" s="9" t="s">
        <v>213</v>
      </c>
      <c r="E19" s="38">
        <v>4500</v>
      </c>
      <c r="F19" s="38">
        <v>4500</v>
      </c>
      <c r="G19" s="38">
        <v>4500</v>
      </c>
      <c r="H19" s="15" t="s">
        <v>65</v>
      </c>
      <c r="I19" s="16" t="s">
        <v>78</v>
      </c>
      <c r="J19" s="14"/>
      <c r="K19" s="8"/>
    </row>
    <row r="20" spans="1:11" ht="52.5">
      <c r="A20" s="16" t="s">
        <v>98</v>
      </c>
      <c r="B20" s="9" t="s">
        <v>214</v>
      </c>
      <c r="C20" s="9" t="s">
        <v>207</v>
      </c>
      <c r="D20" s="9" t="s">
        <v>215</v>
      </c>
      <c r="E20" s="38">
        <v>9400</v>
      </c>
      <c r="F20" s="38">
        <v>9400</v>
      </c>
      <c r="G20" s="38">
        <v>9400</v>
      </c>
      <c r="H20" s="15" t="s">
        <v>65</v>
      </c>
      <c r="I20" s="16" t="s">
        <v>78</v>
      </c>
      <c r="J20" s="14"/>
      <c r="K20" s="8"/>
    </row>
    <row r="21" spans="1:11" ht="39">
      <c r="A21" s="16" t="s">
        <v>99</v>
      </c>
      <c r="B21" s="9" t="s">
        <v>216</v>
      </c>
      <c r="C21" s="9" t="s">
        <v>207</v>
      </c>
      <c r="D21" s="9" t="s">
        <v>217</v>
      </c>
      <c r="E21" s="38">
        <v>30600</v>
      </c>
      <c r="F21" s="38">
        <v>30600</v>
      </c>
      <c r="G21" s="38">
        <v>30600</v>
      </c>
      <c r="H21" s="15" t="s">
        <v>65</v>
      </c>
      <c r="I21" s="16" t="s">
        <v>78</v>
      </c>
      <c r="J21" s="14"/>
      <c r="K21" s="8"/>
    </row>
    <row r="22" spans="1:11" ht="52.5">
      <c r="A22" s="16" t="s">
        <v>100</v>
      </c>
      <c r="B22" s="9" t="s">
        <v>218</v>
      </c>
      <c r="C22" s="9" t="s">
        <v>219</v>
      </c>
      <c r="D22" s="9" t="s">
        <v>220</v>
      </c>
      <c r="E22" s="38">
        <v>10737.92</v>
      </c>
      <c r="F22" s="38">
        <v>10737.92</v>
      </c>
      <c r="G22" s="38">
        <v>10737.92</v>
      </c>
      <c r="H22" s="15" t="s">
        <v>65</v>
      </c>
      <c r="I22" s="16" t="s">
        <v>78</v>
      </c>
      <c r="J22" s="14" t="s">
        <v>184</v>
      </c>
      <c r="K22" s="8"/>
    </row>
    <row r="23" spans="1:11" ht="12.75">
      <c r="A23" s="122" t="s">
        <v>12</v>
      </c>
      <c r="B23" s="123"/>
      <c r="C23" s="123"/>
      <c r="D23" s="124"/>
      <c r="E23" s="25">
        <f>SUM(E5:E22)</f>
        <v>276597.92</v>
      </c>
      <c r="F23" s="25">
        <f>SUM(F5:F22)</f>
        <v>276597.92</v>
      </c>
      <c r="G23" s="25">
        <f>SUM(G5:G22)</f>
        <v>276597.92</v>
      </c>
      <c r="H23" s="125"/>
      <c r="I23" s="126"/>
      <c r="J23" s="126"/>
      <c r="K23" s="127"/>
    </row>
  </sheetData>
  <sheetProtection/>
  <autoFilter ref="A3:K23"/>
  <mergeCells count="4">
    <mergeCell ref="A2:K2"/>
    <mergeCell ref="A4:K4"/>
    <mergeCell ref="A23:D23"/>
    <mergeCell ref="H23:K2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zoomScale="80" zoomScaleNormal="80" zoomScaleSheetLayoutView="80" zoomScalePageLayoutView="0" workbookViewId="0" topLeftCell="A1">
      <pane ySplit="4" topLeftCell="A68" activePane="bottomLeft" state="frozen"/>
      <selection pane="topLeft" activeCell="A1" sqref="A1"/>
      <selection pane="bottomLeft" activeCell="E70" sqref="E70"/>
    </sheetView>
  </sheetViews>
  <sheetFormatPr defaultColWidth="20.00390625" defaultRowHeight="12.75"/>
  <cols>
    <col min="1" max="1" width="7.140625" style="12" bestFit="1" customWidth="1"/>
    <col min="2" max="2" width="55.8515625" style="10" customWidth="1"/>
    <col min="3" max="3" width="50.421875" style="10" customWidth="1"/>
    <col min="4" max="4" width="36.28125" style="10" customWidth="1"/>
    <col min="5" max="5" width="20.140625" style="13" customWidth="1"/>
    <col min="6" max="6" width="26.421875" style="13" customWidth="1"/>
    <col min="7" max="7" width="23.421875" style="13" customWidth="1"/>
    <col min="8" max="8" width="14.8515625" style="13" bestFit="1" customWidth="1"/>
    <col min="9" max="9" width="17.8515625" style="11" customWidth="1"/>
    <col min="10" max="10" width="18.00390625" style="11" customWidth="1"/>
    <col min="11" max="11" width="20.57421875" style="10" customWidth="1"/>
    <col min="12" max="16384" width="20.00390625" style="1" customWidth="1"/>
  </cols>
  <sheetData>
    <row r="1" spans="1:11" s="115" customFormat="1" ht="12.75">
      <c r="A1" s="17" t="s">
        <v>13</v>
      </c>
      <c r="B1" s="18" t="s">
        <v>14</v>
      </c>
      <c r="C1" s="18" t="s">
        <v>15</v>
      </c>
      <c r="D1" s="18" t="s">
        <v>16</v>
      </c>
      <c r="E1" s="19" t="s">
        <v>17</v>
      </c>
      <c r="F1" s="19" t="s">
        <v>18</v>
      </c>
      <c r="G1" s="19" t="s">
        <v>19</v>
      </c>
      <c r="H1" s="19" t="s">
        <v>20</v>
      </c>
      <c r="I1" s="18" t="s">
        <v>21</v>
      </c>
      <c r="J1" s="18" t="s">
        <v>22</v>
      </c>
      <c r="K1" s="18" t="s">
        <v>23</v>
      </c>
    </row>
    <row r="2" spans="1:11" ht="12.75">
      <c r="A2" s="128" t="s">
        <v>9</v>
      </c>
      <c r="B2" s="129"/>
      <c r="C2" s="129"/>
      <c r="D2" s="129"/>
      <c r="E2" s="129"/>
      <c r="F2" s="129"/>
      <c r="G2" s="129"/>
      <c r="H2" s="129"/>
      <c r="I2" s="129"/>
      <c r="J2" s="129"/>
      <c r="K2" s="130"/>
    </row>
    <row r="3" spans="1:11" ht="66">
      <c r="A3" s="4" t="s">
        <v>0</v>
      </c>
      <c r="B3" s="5" t="s">
        <v>1</v>
      </c>
      <c r="C3" s="5" t="s">
        <v>8</v>
      </c>
      <c r="D3" s="5" t="s">
        <v>2</v>
      </c>
      <c r="E3" s="6" t="s">
        <v>3</v>
      </c>
      <c r="F3" s="6" t="s">
        <v>11</v>
      </c>
      <c r="G3" s="6" t="s">
        <v>10</v>
      </c>
      <c r="H3" s="6" t="s">
        <v>6</v>
      </c>
      <c r="I3" s="5" t="s">
        <v>4</v>
      </c>
      <c r="J3" s="5" t="s">
        <v>5</v>
      </c>
      <c r="K3" s="5" t="s">
        <v>7</v>
      </c>
    </row>
    <row r="4" spans="1:11" s="2" customFormat="1" ht="12.75">
      <c r="A4" s="131" t="s">
        <v>221</v>
      </c>
      <c r="B4" s="132"/>
      <c r="C4" s="132"/>
      <c r="D4" s="132"/>
      <c r="E4" s="132"/>
      <c r="F4" s="132"/>
      <c r="G4" s="132"/>
      <c r="H4" s="132"/>
      <c r="I4" s="132"/>
      <c r="J4" s="132"/>
      <c r="K4" s="133"/>
    </row>
    <row r="5" spans="1:11" ht="184.5">
      <c r="A5" s="7" t="s">
        <v>67</v>
      </c>
      <c r="B5" s="8" t="s">
        <v>242</v>
      </c>
      <c r="C5" s="8" t="s">
        <v>243</v>
      </c>
      <c r="D5" s="8" t="s">
        <v>244</v>
      </c>
      <c r="E5" s="38">
        <v>10000</v>
      </c>
      <c r="F5" s="38">
        <v>10000</v>
      </c>
      <c r="G5" s="38">
        <v>10000</v>
      </c>
      <c r="H5" s="3" t="s">
        <v>245</v>
      </c>
      <c r="I5" s="16" t="s">
        <v>66</v>
      </c>
      <c r="J5" s="14"/>
      <c r="K5" s="8"/>
    </row>
    <row r="6" spans="1:11" ht="184.5">
      <c r="A6" s="7" t="s">
        <v>68</v>
      </c>
      <c r="B6" s="8" t="s">
        <v>246</v>
      </c>
      <c r="C6" s="8" t="s">
        <v>243</v>
      </c>
      <c r="D6" s="68" t="s">
        <v>247</v>
      </c>
      <c r="E6" s="38">
        <v>42000</v>
      </c>
      <c r="F6" s="38">
        <v>42000</v>
      </c>
      <c r="G6" s="38">
        <v>41199.98</v>
      </c>
      <c r="H6" s="3" t="s">
        <v>245</v>
      </c>
      <c r="I6" s="16" t="s">
        <v>66</v>
      </c>
      <c r="J6" s="14"/>
      <c r="K6" s="8"/>
    </row>
    <row r="7" spans="1:11" ht="184.5">
      <c r="A7" s="7" t="s">
        <v>69</v>
      </c>
      <c r="B7" s="8" t="s">
        <v>248</v>
      </c>
      <c r="C7" s="8" t="s">
        <v>243</v>
      </c>
      <c r="D7" s="8" t="s">
        <v>249</v>
      </c>
      <c r="E7" s="38">
        <v>17000</v>
      </c>
      <c r="F7" s="38">
        <v>17000</v>
      </c>
      <c r="G7" s="38">
        <v>17000</v>
      </c>
      <c r="H7" s="3" t="s">
        <v>245</v>
      </c>
      <c r="I7" s="16" t="s">
        <v>66</v>
      </c>
      <c r="J7" s="14" t="s">
        <v>250</v>
      </c>
      <c r="K7" s="8"/>
    </row>
    <row r="8" spans="1:11" ht="184.5">
      <c r="A8" s="7" t="s">
        <v>70</v>
      </c>
      <c r="B8" s="8" t="s">
        <v>251</v>
      </c>
      <c r="C8" s="8" t="s">
        <v>243</v>
      </c>
      <c r="D8" s="8" t="s">
        <v>57</v>
      </c>
      <c r="E8" s="38">
        <v>260000</v>
      </c>
      <c r="F8" s="38">
        <v>260000</v>
      </c>
      <c r="G8" s="38">
        <v>260000</v>
      </c>
      <c r="H8" s="3" t="s">
        <v>245</v>
      </c>
      <c r="I8" s="16" t="s">
        <v>66</v>
      </c>
      <c r="J8" s="14"/>
      <c r="K8" s="8"/>
    </row>
    <row r="9" spans="1:11" ht="184.5">
      <c r="A9" s="7" t="s">
        <v>71</v>
      </c>
      <c r="B9" s="8" t="s">
        <v>252</v>
      </c>
      <c r="C9" s="8" t="s">
        <v>243</v>
      </c>
      <c r="D9" s="8" t="s">
        <v>133</v>
      </c>
      <c r="E9" s="38">
        <v>10000</v>
      </c>
      <c r="F9" s="38">
        <v>10000</v>
      </c>
      <c r="G9" s="38">
        <v>10000</v>
      </c>
      <c r="H9" s="3" t="s">
        <v>245</v>
      </c>
      <c r="I9" s="16" t="s">
        <v>66</v>
      </c>
      <c r="J9" s="14"/>
      <c r="K9" s="8"/>
    </row>
    <row r="10" spans="1:11" ht="184.5">
      <c r="A10" s="7" t="s">
        <v>72</v>
      </c>
      <c r="B10" s="20" t="s">
        <v>253</v>
      </c>
      <c r="C10" s="8" t="s">
        <v>243</v>
      </c>
      <c r="D10" s="20" t="s">
        <v>254</v>
      </c>
      <c r="E10" s="72">
        <v>62000</v>
      </c>
      <c r="F10" s="72">
        <v>62000</v>
      </c>
      <c r="G10" s="72">
        <v>62000</v>
      </c>
      <c r="H10" s="3" t="s">
        <v>245</v>
      </c>
      <c r="I10" s="16" t="s">
        <v>66</v>
      </c>
      <c r="J10" s="14"/>
      <c r="K10" s="8"/>
    </row>
    <row r="11" spans="1:11" ht="184.5">
      <c r="A11" s="7" t="s">
        <v>73</v>
      </c>
      <c r="B11" s="20" t="s">
        <v>255</v>
      </c>
      <c r="C11" s="8" t="s">
        <v>243</v>
      </c>
      <c r="D11" s="20" t="s">
        <v>256</v>
      </c>
      <c r="E11" s="72">
        <v>58000</v>
      </c>
      <c r="F11" s="72">
        <v>58000</v>
      </c>
      <c r="G11" s="72">
        <v>58000</v>
      </c>
      <c r="H11" s="3" t="s">
        <v>245</v>
      </c>
      <c r="I11" s="16" t="s">
        <v>66</v>
      </c>
      <c r="J11" s="14"/>
      <c r="K11" s="8"/>
    </row>
    <row r="12" spans="1:11" ht="184.5">
      <c r="A12" s="7" t="s">
        <v>74</v>
      </c>
      <c r="B12" s="8" t="s">
        <v>257</v>
      </c>
      <c r="C12" s="8" t="s">
        <v>243</v>
      </c>
      <c r="D12" s="8" t="s">
        <v>258</v>
      </c>
      <c r="E12" s="38">
        <v>95000</v>
      </c>
      <c r="F12" s="38">
        <v>95000</v>
      </c>
      <c r="G12" s="38">
        <v>95000</v>
      </c>
      <c r="H12" s="3" t="s">
        <v>245</v>
      </c>
      <c r="I12" s="16" t="s">
        <v>66</v>
      </c>
      <c r="J12" s="14"/>
      <c r="K12" s="8"/>
    </row>
    <row r="13" spans="1:11" ht="184.5">
      <c r="A13" s="7" t="s">
        <v>75</v>
      </c>
      <c r="B13" s="8" t="s">
        <v>259</v>
      </c>
      <c r="C13" s="8" t="s">
        <v>243</v>
      </c>
      <c r="D13" s="8" t="s">
        <v>260</v>
      </c>
      <c r="E13" s="38">
        <v>27500</v>
      </c>
      <c r="F13" s="38">
        <v>27500</v>
      </c>
      <c r="G13" s="38">
        <v>27500</v>
      </c>
      <c r="H13" s="3" t="s">
        <v>245</v>
      </c>
      <c r="I13" s="16" t="s">
        <v>66</v>
      </c>
      <c r="J13" s="14"/>
      <c r="K13" s="8"/>
    </row>
    <row r="14" spans="1:11" ht="184.5">
      <c r="A14" s="7" t="s">
        <v>92</v>
      </c>
      <c r="B14" s="20" t="s">
        <v>261</v>
      </c>
      <c r="C14" s="8" t="s">
        <v>243</v>
      </c>
      <c r="D14" s="20" t="s">
        <v>262</v>
      </c>
      <c r="E14" s="73">
        <v>68500</v>
      </c>
      <c r="F14" s="73">
        <v>68500</v>
      </c>
      <c r="G14" s="73">
        <v>68500</v>
      </c>
      <c r="H14" s="3" t="s">
        <v>245</v>
      </c>
      <c r="I14" s="16" t="s">
        <v>66</v>
      </c>
      <c r="J14" s="14"/>
      <c r="K14" s="8"/>
    </row>
    <row r="15" spans="1:11" ht="184.5">
      <c r="A15" s="7" t="s">
        <v>93</v>
      </c>
      <c r="B15" s="74" t="s">
        <v>263</v>
      </c>
      <c r="C15" s="8" t="s">
        <v>243</v>
      </c>
      <c r="D15" s="20" t="s">
        <v>264</v>
      </c>
      <c r="E15" s="38">
        <v>30000</v>
      </c>
      <c r="F15" s="38">
        <v>30000</v>
      </c>
      <c r="G15" s="38">
        <v>30000</v>
      </c>
      <c r="H15" s="3" t="s">
        <v>245</v>
      </c>
      <c r="I15" s="16" t="s">
        <v>66</v>
      </c>
      <c r="J15" s="14"/>
      <c r="K15" s="8"/>
    </row>
    <row r="16" spans="1:11" ht="184.5">
      <c r="A16" s="7" t="s">
        <v>94</v>
      </c>
      <c r="B16" s="20" t="s">
        <v>265</v>
      </c>
      <c r="C16" s="8" t="s">
        <v>243</v>
      </c>
      <c r="D16" s="74" t="s">
        <v>266</v>
      </c>
      <c r="E16" s="72">
        <v>44000</v>
      </c>
      <c r="F16" s="72">
        <v>44000</v>
      </c>
      <c r="G16" s="72">
        <v>44000</v>
      </c>
      <c r="H16" s="3" t="s">
        <v>245</v>
      </c>
      <c r="I16" s="16" t="s">
        <v>66</v>
      </c>
      <c r="J16" s="14"/>
      <c r="K16" s="8"/>
    </row>
    <row r="17" spans="1:11" ht="184.5">
      <c r="A17" s="7" t="s">
        <v>95</v>
      </c>
      <c r="B17" s="8" t="s">
        <v>267</v>
      </c>
      <c r="C17" s="8" t="s">
        <v>243</v>
      </c>
      <c r="D17" s="8" t="s">
        <v>268</v>
      </c>
      <c r="E17" s="38">
        <v>75000</v>
      </c>
      <c r="F17" s="38">
        <v>75000</v>
      </c>
      <c r="G17" s="38">
        <v>75000</v>
      </c>
      <c r="H17" s="3" t="s">
        <v>245</v>
      </c>
      <c r="I17" s="16" t="s">
        <v>66</v>
      </c>
      <c r="J17" s="14"/>
      <c r="K17" s="8"/>
    </row>
    <row r="18" spans="1:11" ht="184.5">
      <c r="A18" s="7" t="s">
        <v>96</v>
      </c>
      <c r="B18" s="8" t="s">
        <v>269</v>
      </c>
      <c r="C18" s="8" t="s">
        <v>243</v>
      </c>
      <c r="D18" s="8" t="s">
        <v>270</v>
      </c>
      <c r="E18" s="38">
        <v>9500</v>
      </c>
      <c r="F18" s="38">
        <v>9500</v>
      </c>
      <c r="G18" s="38">
        <v>9500</v>
      </c>
      <c r="H18" s="3" t="s">
        <v>245</v>
      </c>
      <c r="I18" s="16" t="s">
        <v>66</v>
      </c>
      <c r="J18" s="14"/>
      <c r="K18" s="8"/>
    </row>
    <row r="19" spans="1:11" ht="184.5">
      <c r="A19" s="7" t="s">
        <v>97</v>
      </c>
      <c r="B19" s="8" t="s">
        <v>271</v>
      </c>
      <c r="C19" s="8" t="s">
        <v>243</v>
      </c>
      <c r="D19" s="8" t="s">
        <v>272</v>
      </c>
      <c r="E19" s="38">
        <v>34500</v>
      </c>
      <c r="F19" s="38">
        <v>34500</v>
      </c>
      <c r="G19" s="38">
        <v>34500</v>
      </c>
      <c r="H19" s="3" t="s">
        <v>245</v>
      </c>
      <c r="I19" s="16" t="s">
        <v>66</v>
      </c>
      <c r="J19" s="14"/>
      <c r="K19" s="8"/>
    </row>
    <row r="20" spans="1:11" ht="171">
      <c r="A20" s="7" t="s">
        <v>98</v>
      </c>
      <c r="B20" s="8" t="s">
        <v>273</v>
      </c>
      <c r="C20" s="8" t="s">
        <v>243</v>
      </c>
      <c r="D20" s="8" t="s">
        <v>274</v>
      </c>
      <c r="E20" s="75">
        <v>10000</v>
      </c>
      <c r="F20" s="75">
        <v>10000</v>
      </c>
      <c r="G20" s="75">
        <v>10000</v>
      </c>
      <c r="H20" s="3" t="s">
        <v>275</v>
      </c>
      <c r="I20" s="16" t="s">
        <v>66</v>
      </c>
      <c r="J20" s="14"/>
      <c r="K20" s="8"/>
    </row>
    <row r="21" spans="1:11" ht="171">
      <c r="A21" s="7" t="s">
        <v>99</v>
      </c>
      <c r="B21" s="8" t="s">
        <v>276</v>
      </c>
      <c r="C21" s="8" t="s">
        <v>243</v>
      </c>
      <c r="D21" s="8" t="s">
        <v>277</v>
      </c>
      <c r="E21" s="38">
        <v>10000</v>
      </c>
      <c r="F21" s="38">
        <v>10000</v>
      </c>
      <c r="G21" s="38">
        <v>10000</v>
      </c>
      <c r="H21" s="3" t="s">
        <v>275</v>
      </c>
      <c r="I21" s="16" t="s">
        <v>66</v>
      </c>
      <c r="J21" s="14"/>
      <c r="K21" s="8"/>
    </row>
    <row r="22" spans="1:11" ht="171">
      <c r="A22" s="7" t="s">
        <v>100</v>
      </c>
      <c r="B22" s="8" t="s">
        <v>278</v>
      </c>
      <c r="C22" s="8" t="s">
        <v>243</v>
      </c>
      <c r="D22" s="8" t="s">
        <v>279</v>
      </c>
      <c r="E22" s="38">
        <v>10000</v>
      </c>
      <c r="F22" s="38">
        <v>10000</v>
      </c>
      <c r="G22" s="38">
        <v>10000</v>
      </c>
      <c r="H22" s="3" t="s">
        <v>275</v>
      </c>
      <c r="I22" s="16" t="s">
        <v>66</v>
      </c>
      <c r="J22" s="14"/>
      <c r="K22" s="8"/>
    </row>
    <row r="23" spans="1:11" ht="171">
      <c r="A23" s="7" t="s">
        <v>101</v>
      </c>
      <c r="B23" s="8" t="s">
        <v>280</v>
      </c>
      <c r="C23" s="8" t="s">
        <v>243</v>
      </c>
      <c r="D23" s="8" t="s">
        <v>279</v>
      </c>
      <c r="E23" s="38">
        <v>10000</v>
      </c>
      <c r="F23" s="38">
        <v>10000</v>
      </c>
      <c r="G23" s="38">
        <v>10000</v>
      </c>
      <c r="H23" s="3" t="s">
        <v>275</v>
      </c>
      <c r="I23" s="16" t="s">
        <v>66</v>
      </c>
      <c r="J23" s="14"/>
      <c r="K23" s="8"/>
    </row>
    <row r="24" spans="1:11" ht="184.5">
      <c r="A24" s="7" t="s">
        <v>102</v>
      </c>
      <c r="B24" s="20" t="s">
        <v>281</v>
      </c>
      <c r="C24" s="8" t="s">
        <v>243</v>
      </c>
      <c r="D24" s="20" t="s">
        <v>282</v>
      </c>
      <c r="E24" s="38">
        <v>120000</v>
      </c>
      <c r="F24" s="38">
        <v>120000</v>
      </c>
      <c r="G24" s="38">
        <v>120000</v>
      </c>
      <c r="H24" s="3" t="s">
        <v>245</v>
      </c>
      <c r="I24" s="16" t="s">
        <v>66</v>
      </c>
      <c r="J24" s="14"/>
      <c r="K24" s="8"/>
    </row>
    <row r="25" spans="1:11" ht="171">
      <c r="A25" s="7" t="s">
        <v>103</v>
      </c>
      <c r="B25" s="20" t="s">
        <v>283</v>
      </c>
      <c r="C25" s="8" t="s">
        <v>243</v>
      </c>
      <c r="D25" s="8" t="s">
        <v>262</v>
      </c>
      <c r="E25" s="38">
        <v>10000</v>
      </c>
      <c r="F25" s="38">
        <v>10000</v>
      </c>
      <c r="G25" s="38">
        <v>10000</v>
      </c>
      <c r="H25" s="3" t="s">
        <v>275</v>
      </c>
      <c r="I25" s="16" t="s">
        <v>66</v>
      </c>
      <c r="J25" s="14"/>
      <c r="K25" s="8"/>
    </row>
    <row r="26" spans="1:11" ht="171">
      <c r="A26" s="7" t="s">
        <v>104</v>
      </c>
      <c r="B26" s="8" t="s">
        <v>284</v>
      </c>
      <c r="C26" s="8" t="s">
        <v>243</v>
      </c>
      <c r="D26" s="8" t="s">
        <v>270</v>
      </c>
      <c r="E26" s="38">
        <v>5000</v>
      </c>
      <c r="F26" s="38">
        <v>4994.67</v>
      </c>
      <c r="G26" s="38">
        <v>4994.67</v>
      </c>
      <c r="H26" s="3" t="s">
        <v>275</v>
      </c>
      <c r="I26" s="16" t="s">
        <v>66</v>
      </c>
      <c r="J26" s="14"/>
      <c r="K26" s="8"/>
    </row>
    <row r="27" spans="1:11" ht="184.5">
      <c r="A27" s="7" t="s">
        <v>105</v>
      </c>
      <c r="B27" s="20" t="s">
        <v>285</v>
      </c>
      <c r="C27" s="8" t="s">
        <v>243</v>
      </c>
      <c r="D27" s="20" t="s">
        <v>286</v>
      </c>
      <c r="E27" s="72">
        <v>87000</v>
      </c>
      <c r="F27" s="72">
        <v>87000</v>
      </c>
      <c r="G27" s="72">
        <v>87000</v>
      </c>
      <c r="H27" s="3" t="s">
        <v>245</v>
      </c>
      <c r="I27" s="16" t="s">
        <v>66</v>
      </c>
      <c r="J27" s="14"/>
      <c r="K27" s="8"/>
    </row>
    <row r="28" spans="1:11" ht="171">
      <c r="A28" s="7" t="s">
        <v>106</v>
      </c>
      <c r="B28" s="20" t="s">
        <v>287</v>
      </c>
      <c r="C28" s="8" t="s">
        <v>243</v>
      </c>
      <c r="D28" s="8" t="s">
        <v>288</v>
      </c>
      <c r="E28" s="38">
        <v>9700</v>
      </c>
      <c r="F28" s="38">
        <v>9700</v>
      </c>
      <c r="G28" s="38">
        <v>9700</v>
      </c>
      <c r="H28" s="3" t="s">
        <v>275</v>
      </c>
      <c r="I28" s="16" t="s">
        <v>66</v>
      </c>
      <c r="J28" s="14"/>
      <c r="K28" s="8"/>
    </row>
    <row r="29" spans="1:11" ht="184.5">
      <c r="A29" s="7" t="s">
        <v>107</v>
      </c>
      <c r="B29" s="20" t="s">
        <v>289</v>
      </c>
      <c r="C29" s="8" t="s">
        <v>243</v>
      </c>
      <c r="D29" s="20" t="s">
        <v>290</v>
      </c>
      <c r="E29" s="75">
        <v>140000</v>
      </c>
      <c r="F29" s="75">
        <v>140000</v>
      </c>
      <c r="G29" s="75">
        <v>140000</v>
      </c>
      <c r="H29" s="3" t="s">
        <v>245</v>
      </c>
      <c r="I29" s="16" t="s">
        <v>66</v>
      </c>
      <c r="J29" s="14"/>
      <c r="K29" s="8"/>
    </row>
    <row r="30" spans="1:11" ht="184.5">
      <c r="A30" s="7" t="s">
        <v>108</v>
      </c>
      <c r="B30" s="20" t="s">
        <v>291</v>
      </c>
      <c r="C30" s="8" t="s">
        <v>243</v>
      </c>
      <c r="D30" s="20" t="s">
        <v>292</v>
      </c>
      <c r="E30" s="72">
        <v>140000</v>
      </c>
      <c r="F30" s="72">
        <v>140000</v>
      </c>
      <c r="G30" s="72">
        <v>140000</v>
      </c>
      <c r="H30" s="3" t="s">
        <v>245</v>
      </c>
      <c r="I30" s="16" t="s">
        <v>66</v>
      </c>
      <c r="J30" s="14"/>
      <c r="K30" s="8"/>
    </row>
    <row r="31" spans="1:11" ht="184.5">
      <c r="A31" s="7" t="s">
        <v>109</v>
      </c>
      <c r="B31" s="20" t="s">
        <v>293</v>
      </c>
      <c r="C31" s="8" t="s">
        <v>243</v>
      </c>
      <c r="D31" s="20" t="s">
        <v>294</v>
      </c>
      <c r="E31" s="73">
        <v>18000</v>
      </c>
      <c r="F31" s="73">
        <v>18000</v>
      </c>
      <c r="G31" s="73">
        <v>18000</v>
      </c>
      <c r="H31" s="3" t="s">
        <v>245</v>
      </c>
      <c r="I31" s="16" t="s">
        <v>66</v>
      </c>
      <c r="J31" s="14"/>
      <c r="K31" s="8"/>
    </row>
    <row r="32" spans="1:11" ht="184.5">
      <c r="A32" s="7" t="s">
        <v>110</v>
      </c>
      <c r="B32" s="20" t="s">
        <v>295</v>
      </c>
      <c r="C32" s="8" t="s">
        <v>243</v>
      </c>
      <c r="D32" s="8" t="s">
        <v>296</v>
      </c>
      <c r="E32" s="38">
        <v>25000</v>
      </c>
      <c r="F32" s="38">
        <v>25000</v>
      </c>
      <c r="G32" s="38">
        <v>25000</v>
      </c>
      <c r="H32" s="3" t="s">
        <v>245</v>
      </c>
      <c r="I32" s="16" t="s">
        <v>78</v>
      </c>
      <c r="J32" s="14"/>
      <c r="K32" s="8"/>
    </row>
    <row r="33" spans="1:11" ht="184.5">
      <c r="A33" s="7" t="s">
        <v>111</v>
      </c>
      <c r="B33" s="20" t="s">
        <v>297</v>
      </c>
      <c r="C33" s="8" t="s">
        <v>243</v>
      </c>
      <c r="D33" s="20" t="s">
        <v>298</v>
      </c>
      <c r="E33" s="72">
        <v>198000</v>
      </c>
      <c r="F33" s="72">
        <v>198000</v>
      </c>
      <c r="G33" s="72">
        <v>195436.36</v>
      </c>
      <c r="H33" s="3" t="s">
        <v>245</v>
      </c>
      <c r="I33" s="16" t="s">
        <v>66</v>
      </c>
      <c r="J33" s="14"/>
      <c r="K33" s="8"/>
    </row>
    <row r="34" spans="1:11" ht="184.5">
      <c r="A34" s="7" t="s">
        <v>112</v>
      </c>
      <c r="B34" s="20" t="s">
        <v>299</v>
      </c>
      <c r="C34" s="8" t="s">
        <v>243</v>
      </c>
      <c r="D34" s="20" t="s">
        <v>298</v>
      </c>
      <c r="E34" s="38">
        <v>68000</v>
      </c>
      <c r="F34" s="38">
        <v>68000</v>
      </c>
      <c r="G34" s="38">
        <v>68000</v>
      </c>
      <c r="H34" s="3" t="s">
        <v>245</v>
      </c>
      <c r="I34" s="16" t="s">
        <v>66</v>
      </c>
      <c r="J34" s="14"/>
      <c r="K34" s="8"/>
    </row>
    <row r="35" spans="1:11" ht="171">
      <c r="A35" s="7" t="s">
        <v>113</v>
      </c>
      <c r="B35" s="20" t="s">
        <v>300</v>
      </c>
      <c r="C35" s="8" t="s">
        <v>243</v>
      </c>
      <c r="D35" s="20" t="s">
        <v>301</v>
      </c>
      <c r="E35" s="72">
        <v>10000</v>
      </c>
      <c r="F35" s="72">
        <v>10000</v>
      </c>
      <c r="G35" s="72">
        <v>10000</v>
      </c>
      <c r="H35" s="3" t="s">
        <v>275</v>
      </c>
      <c r="I35" s="16" t="s">
        <v>66</v>
      </c>
      <c r="J35" s="14"/>
      <c r="K35" s="8"/>
    </row>
    <row r="36" spans="1:11" ht="171">
      <c r="A36" s="7" t="s">
        <v>114</v>
      </c>
      <c r="B36" s="20" t="s">
        <v>302</v>
      </c>
      <c r="C36" s="8" t="s">
        <v>243</v>
      </c>
      <c r="D36" s="20" t="s">
        <v>301</v>
      </c>
      <c r="E36" s="38">
        <v>10000</v>
      </c>
      <c r="F36" s="38">
        <v>10000</v>
      </c>
      <c r="G36" s="38">
        <v>10000</v>
      </c>
      <c r="H36" s="3" t="s">
        <v>275</v>
      </c>
      <c r="I36" s="16" t="s">
        <v>66</v>
      </c>
      <c r="J36" s="14"/>
      <c r="K36" s="8"/>
    </row>
    <row r="37" spans="1:11" ht="184.5">
      <c r="A37" s="7" t="s">
        <v>115</v>
      </c>
      <c r="B37" s="20" t="s">
        <v>303</v>
      </c>
      <c r="C37" s="8" t="s">
        <v>243</v>
      </c>
      <c r="D37" s="20" t="s">
        <v>304</v>
      </c>
      <c r="E37" s="72">
        <v>260000</v>
      </c>
      <c r="F37" s="72">
        <v>260000</v>
      </c>
      <c r="G37" s="72">
        <v>260000</v>
      </c>
      <c r="H37" s="3" t="s">
        <v>245</v>
      </c>
      <c r="I37" s="16" t="s">
        <v>66</v>
      </c>
      <c r="J37" s="14"/>
      <c r="K37" s="8"/>
    </row>
    <row r="38" spans="1:11" ht="171">
      <c r="A38" s="7" t="s">
        <v>116</v>
      </c>
      <c r="B38" s="20" t="s">
        <v>305</v>
      </c>
      <c r="C38" s="8" t="s">
        <v>306</v>
      </c>
      <c r="D38" s="20" t="s">
        <v>307</v>
      </c>
      <c r="E38" s="73">
        <v>8000</v>
      </c>
      <c r="F38" s="73">
        <v>8000</v>
      </c>
      <c r="G38" s="73">
        <v>8000</v>
      </c>
      <c r="H38" s="3" t="s">
        <v>275</v>
      </c>
      <c r="I38" s="16" t="s">
        <v>66</v>
      </c>
      <c r="J38" s="14"/>
      <c r="K38" s="8"/>
    </row>
    <row r="39" spans="1:11" ht="171">
      <c r="A39" s="7" t="s">
        <v>117</v>
      </c>
      <c r="B39" s="20" t="s">
        <v>308</v>
      </c>
      <c r="C39" s="8" t="s">
        <v>243</v>
      </c>
      <c r="D39" s="20" t="s">
        <v>309</v>
      </c>
      <c r="E39" s="38">
        <v>7000</v>
      </c>
      <c r="F39" s="38">
        <v>7000</v>
      </c>
      <c r="G39" s="38">
        <v>7000</v>
      </c>
      <c r="H39" s="3" t="s">
        <v>275</v>
      </c>
      <c r="I39" s="16" t="s">
        <v>66</v>
      </c>
      <c r="J39" s="14"/>
      <c r="K39" s="8"/>
    </row>
    <row r="40" spans="1:11" ht="171">
      <c r="A40" s="7" t="s">
        <v>118</v>
      </c>
      <c r="B40" s="20" t="s">
        <v>310</v>
      </c>
      <c r="C40" s="8" t="s">
        <v>243</v>
      </c>
      <c r="D40" s="20" t="s">
        <v>311</v>
      </c>
      <c r="E40" s="73">
        <v>6800</v>
      </c>
      <c r="F40" s="73">
        <v>6749.5</v>
      </c>
      <c r="G40" s="73">
        <v>6749.5</v>
      </c>
      <c r="H40" s="3" t="s">
        <v>275</v>
      </c>
      <c r="I40" s="16" t="s">
        <v>66</v>
      </c>
      <c r="J40" s="14"/>
      <c r="K40" s="8"/>
    </row>
    <row r="41" spans="1:11" ht="171">
      <c r="A41" s="7" t="s">
        <v>119</v>
      </c>
      <c r="B41" s="20" t="s">
        <v>312</v>
      </c>
      <c r="C41" s="8" t="s">
        <v>306</v>
      </c>
      <c r="D41" s="20" t="s">
        <v>313</v>
      </c>
      <c r="E41" s="73">
        <v>8000</v>
      </c>
      <c r="F41" s="73">
        <v>8000</v>
      </c>
      <c r="G41" s="73">
        <v>8000</v>
      </c>
      <c r="H41" s="3" t="s">
        <v>275</v>
      </c>
      <c r="I41" s="16" t="s">
        <v>66</v>
      </c>
      <c r="J41" s="14"/>
      <c r="K41" s="8"/>
    </row>
    <row r="42" spans="1:11" ht="171">
      <c r="A42" s="7" t="s">
        <v>120</v>
      </c>
      <c r="B42" s="20" t="s">
        <v>314</v>
      </c>
      <c r="C42" s="8" t="s">
        <v>243</v>
      </c>
      <c r="D42" s="20" t="s">
        <v>315</v>
      </c>
      <c r="E42" s="72">
        <v>10000</v>
      </c>
      <c r="F42" s="72">
        <v>10000</v>
      </c>
      <c r="G42" s="72">
        <v>10000</v>
      </c>
      <c r="H42" s="3" t="s">
        <v>275</v>
      </c>
      <c r="I42" s="16" t="s">
        <v>66</v>
      </c>
      <c r="J42" s="14"/>
      <c r="K42" s="8"/>
    </row>
    <row r="43" spans="1:11" ht="184.5">
      <c r="A43" s="7" t="s">
        <v>121</v>
      </c>
      <c r="B43" s="20" t="s">
        <v>316</v>
      </c>
      <c r="C43" s="8" t="s">
        <v>306</v>
      </c>
      <c r="D43" s="20" t="s">
        <v>317</v>
      </c>
      <c r="E43" s="72">
        <v>33000</v>
      </c>
      <c r="F43" s="72">
        <v>33000</v>
      </c>
      <c r="G43" s="72">
        <v>33000</v>
      </c>
      <c r="H43" s="3" t="s">
        <v>245</v>
      </c>
      <c r="I43" s="16" t="s">
        <v>66</v>
      </c>
      <c r="J43" s="14"/>
      <c r="K43" s="8"/>
    </row>
    <row r="44" spans="1:11" ht="184.5">
      <c r="A44" s="7" t="s">
        <v>122</v>
      </c>
      <c r="B44" s="20" t="s">
        <v>318</v>
      </c>
      <c r="C44" s="8" t="s">
        <v>243</v>
      </c>
      <c r="D44" s="20" t="s">
        <v>31</v>
      </c>
      <c r="E44" s="72">
        <v>16950</v>
      </c>
      <c r="F44" s="72">
        <v>16950</v>
      </c>
      <c r="G44" s="72">
        <v>16950</v>
      </c>
      <c r="H44" s="3" t="s">
        <v>245</v>
      </c>
      <c r="I44" s="16" t="s">
        <v>66</v>
      </c>
      <c r="J44" s="14"/>
      <c r="K44" s="8"/>
    </row>
    <row r="45" spans="1:11" ht="184.5">
      <c r="A45" s="7" t="s">
        <v>123</v>
      </c>
      <c r="B45" s="20" t="s">
        <v>319</v>
      </c>
      <c r="C45" s="8" t="s">
        <v>243</v>
      </c>
      <c r="D45" s="76" t="s">
        <v>1196</v>
      </c>
      <c r="E45" s="72">
        <v>11100</v>
      </c>
      <c r="F45" s="72">
        <v>10387.7</v>
      </c>
      <c r="G45" s="72">
        <v>10387.7</v>
      </c>
      <c r="H45" s="3" t="s">
        <v>245</v>
      </c>
      <c r="I45" s="16" t="s">
        <v>66</v>
      </c>
      <c r="J45" s="14"/>
      <c r="K45" s="8"/>
    </row>
    <row r="46" spans="1:11" ht="184.5">
      <c r="A46" s="7" t="s">
        <v>124</v>
      </c>
      <c r="B46" s="20" t="s">
        <v>320</v>
      </c>
      <c r="C46" s="8" t="s">
        <v>243</v>
      </c>
      <c r="D46" s="20" t="s">
        <v>321</v>
      </c>
      <c r="E46" s="72">
        <v>230000</v>
      </c>
      <c r="F46" s="72">
        <v>230000</v>
      </c>
      <c r="G46" s="72">
        <v>230000</v>
      </c>
      <c r="H46" s="77" t="s">
        <v>245</v>
      </c>
      <c r="I46" s="16" t="s">
        <v>66</v>
      </c>
      <c r="J46" s="14"/>
      <c r="K46" s="8"/>
    </row>
    <row r="47" spans="1:11" ht="171">
      <c r="A47" s="7" t="s">
        <v>125</v>
      </c>
      <c r="B47" s="20" t="s">
        <v>322</v>
      </c>
      <c r="C47" s="8" t="s">
        <v>306</v>
      </c>
      <c r="D47" s="20" t="s">
        <v>323</v>
      </c>
      <c r="E47" s="38">
        <v>10000</v>
      </c>
      <c r="F47" s="38">
        <v>10000</v>
      </c>
      <c r="G47" s="38">
        <v>10000</v>
      </c>
      <c r="H47" s="3" t="s">
        <v>275</v>
      </c>
      <c r="I47" s="16" t="s">
        <v>78</v>
      </c>
      <c r="J47" s="14"/>
      <c r="K47" s="8"/>
    </row>
    <row r="48" spans="1:11" ht="171">
      <c r="A48" s="7" t="s">
        <v>126</v>
      </c>
      <c r="B48" s="74" t="s">
        <v>324</v>
      </c>
      <c r="C48" s="8" t="s">
        <v>306</v>
      </c>
      <c r="D48" s="20" t="s">
        <v>325</v>
      </c>
      <c r="E48" s="72">
        <v>8000</v>
      </c>
      <c r="F48" s="72">
        <v>7999.99</v>
      </c>
      <c r="G48" s="72">
        <v>7999.99</v>
      </c>
      <c r="H48" s="3" t="s">
        <v>275</v>
      </c>
      <c r="I48" s="16" t="s">
        <v>78</v>
      </c>
      <c r="J48" s="14"/>
      <c r="K48" s="8"/>
    </row>
    <row r="49" spans="1:11" ht="171">
      <c r="A49" s="7" t="s">
        <v>127</v>
      </c>
      <c r="B49" s="20" t="s">
        <v>326</v>
      </c>
      <c r="C49" s="8" t="s">
        <v>243</v>
      </c>
      <c r="D49" s="8" t="s">
        <v>327</v>
      </c>
      <c r="E49" s="72">
        <v>19300</v>
      </c>
      <c r="F49" s="72">
        <v>19300</v>
      </c>
      <c r="G49" s="72">
        <v>19300</v>
      </c>
      <c r="H49" s="3" t="s">
        <v>275</v>
      </c>
      <c r="I49" s="16" t="s">
        <v>66</v>
      </c>
      <c r="J49" s="14" t="s">
        <v>250</v>
      </c>
      <c r="K49" s="3"/>
    </row>
    <row r="50" spans="1:11" ht="171">
      <c r="A50" s="7" t="s">
        <v>222</v>
      </c>
      <c r="B50" s="8" t="s">
        <v>328</v>
      </c>
      <c r="C50" s="8" t="s">
        <v>243</v>
      </c>
      <c r="D50" s="8" t="s">
        <v>142</v>
      </c>
      <c r="E50" s="75">
        <v>7500</v>
      </c>
      <c r="F50" s="75">
        <v>7500</v>
      </c>
      <c r="G50" s="75">
        <v>7500</v>
      </c>
      <c r="H50" s="3" t="s">
        <v>275</v>
      </c>
      <c r="I50" s="16" t="s">
        <v>66</v>
      </c>
      <c r="J50" s="14"/>
      <c r="K50" s="8"/>
    </row>
    <row r="51" spans="1:11" ht="171">
      <c r="A51" s="7" t="s">
        <v>223</v>
      </c>
      <c r="B51" s="20" t="s">
        <v>329</v>
      </c>
      <c r="C51" s="8" t="s">
        <v>243</v>
      </c>
      <c r="D51" s="8" t="s">
        <v>330</v>
      </c>
      <c r="E51" s="75">
        <v>12650</v>
      </c>
      <c r="F51" s="75">
        <v>12650</v>
      </c>
      <c r="G51" s="75">
        <v>12650</v>
      </c>
      <c r="H51" s="3" t="s">
        <v>275</v>
      </c>
      <c r="I51" s="16" t="s">
        <v>66</v>
      </c>
      <c r="J51" s="14" t="s">
        <v>250</v>
      </c>
      <c r="K51" s="8"/>
    </row>
    <row r="52" spans="1:11" ht="171">
      <c r="A52" s="7" t="s">
        <v>224</v>
      </c>
      <c r="B52" s="8" t="s">
        <v>331</v>
      </c>
      <c r="C52" s="8" t="s">
        <v>243</v>
      </c>
      <c r="D52" s="20" t="s">
        <v>332</v>
      </c>
      <c r="E52" s="38">
        <v>56000</v>
      </c>
      <c r="F52" s="38">
        <v>56000</v>
      </c>
      <c r="G52" s="38">
        <v>56000</v>
      </c>
      <c r="H52" s="3" t="s">
        <v>275</v>
      </c>
      <c r="I52" s="16" t="s">
        <v>66</v>
      </c>
      <c r="J52" s="14"/>
      <c r="K52" s="8"/>
    </row>
    <row r="53" spans="1:11" ht="171">
      <c r="A53" s="7" t="s">
        <v>225</v>
      </c>
      <c r="B53" s="8" t="s">
        <v>333</v>
      </c>
      <c r="C53" s="8" t="s">
        <v>306</v>
      </c>
      <c r="D53" s="8" t="s">
        <v>334</v>
      </c>
      <c r="E53" s="38">
        <v>10000</v>
      </c>
      <c r="F53" s="38">
        <v>10000</v>
      </c>
      <c r="G53" s="38">
        <v>10000</v>
      </c>
      <c r="H53" s="3" t="s">
        <v>275</v>
      </c>
      <c r="I53" s="16" t="s">
        <v>66</v>
      </c>
      <c r="J53" s="14" t="s">
        <v>250</v>
      </c>
      <c r="K53" s="8"/>
    </row>
    <row r="54" spans="1:11" ht="184.5">
      <c r="A54" s="7" t="s">
        <v>226</v>
      </c>
      <c r="B54" s="8" t="s">
        <v>335</v>
      </c>
      <c r="C54" s="8" t="s">
        <v>243</v>
      </c>
      <c r="D54" s="8" t="s">
        <v>336</v>
      </c>
      <c r="E54" s="75">
        <v>20000</v>
      </c>
      <c r="F54" s="75">
        <v>19969.26</v>
      </c>
      <c r="G54" s="75">
        <v>19969.26</v>
      </c>
      <c r="H54" s="3" t="s">
        <v>337</v>
      </c>
      <c r="I54" s="16" t="s">
        <v>78</v>
      </c>
      <c r="J54" s="14"/>
      <c r="K54" s="8"/>
    </row>
    <row r="55" spans="1:11" ht="184.5">
      <c r="A55" s="7" t="s">
        <v>227</v>
      </c>
      <c r="B55" s="8" t="s">
        <v>338</v>
      </c>
      <c r="C55" s="8" t="s">
        <v>243</v>
      </c>
      <c r="D55" s="8" t="s">
        <v>339</v>
      </c>
      <c r="E55" s="38">
        <v>80000</v>
      </c>
      <c r="F55" s="38">
        <v>80000</v>
      </c>
      <c r="G55" s="38">
        <v>80000</v>
      </c>
      <c r="H55" s="3" t="s">
        <v>337</v>
      </c>
      <c r="I55" s="16" t="s">
        <v>78</v>
      </c>
      <c r="J55" s="14"/>
      <c r="K55" s="8"/>
    </row>
    <row r="56" spans="1:11" ht="171">
      <c r="A56" s="7" t="s">
        <v>228</v>
      </c>
      <c r="B56" s="8" t="s">
        <v>340</v>
      </c>
      <c r="C56" s="8" t="s">
        <v>306</v>
      </c>
      <c r="D56" s="8" t="s">
        <v>50</v>
      </c>
      <c r="E56" s="38">
        <v>10000</v>
      </c>
      <c r="F56" s="38">
        <v>10000</v>
      </c>
      <c r="G56" s="38">
        <v>10000</v>
      </c>
      <c r="H56" s="3" t="s">
        <v>275</v>
      </c>
      <c r="I56" s="16" t="s">
        <v>66</v>
      </c>
      <c r="J56" s="14"/>
      <c r="K56" s="8"/>
    </row>
    <row r="57" spans="1:11" ht="171">
      <c r="A57" s="7" t="s">
        <v>229</v>
      </c>
      <c r="B57" s="8" t="s">
        <v>341</v>
      </c>
      <c r="C57" s="8" t="s">
        <v>306</v>
      </c>
      <c r="D57" s="8" t="s">
        <v>342</v>
      </c>
      <c r="E57" s="38">
        <v>10000</v>
      </c>
      <c r="F57" s="38">
        <v>10000</v>
      </c>
      <c r="G57" s="38">
        <v>10000</v>
      </c>
      <c r="H57" s="3" t="s">
        <v>275</v>
      </c>
      <c r="I57" s="16" t="s">
        <v>66</v>
      </c>
      <c r="J57" s="14"/>
      <c r="K57" s="8"/>
    </row>
    <row r="58" spans="1:11" ht="171">
      <c r="A58" s="7" t="s">
        <v>230</v>
      </c>
      <c r="B58" s="8" t="s">
        <v>343</v>
      </c>
      <c r="C58" s="8" t="s">
        <v>306</v>
      </c>
      <c r="D58" s="8" t="s">
        <v>344</v>
      </c>
      <c r="E58" s="38">
        <v>10000</v>
      </c>
      <c r="F58" s="38">
        <v>10000</v>
      </c>
      <c r="G58" s="38">
        <v>10000</v>
      </c>
      <c r="H58" s="3" t="s">
        <v>275</v>
      </c>
      <c r="I58" s="16" t="s">
        <v>66</v>
      </c>
      <c r="J58" s="14"/>
      <c r="K58" s="8"/>
    </row>
    <row r="59" spans="1:11" ht="171">
      <c r="A59" s="7" t="s">
        <v>231</v>
      </c>
      <c r="B59" s="8" t="s">
        <v>345</v>
      </c>
      <c r="C59" s="8" t="s">
        <v>306</v>
      </c>
      <c r="D59" s="8" t="s">
        <v>290</v>
      </c>
      <c r="E59" s="38">
        <v>9700</v>
      </c>
      <c r="F59" s="38">
        <v>9700</v>
      </c>
      <c r="G59" s="38">
        <v>9700</v>
      </c>
      <c r="H59" s="3" t="s">
        <v>275</v>
      </c>
      <c r="I59" s="16" t="s">
        <v>66</v>
      </c>
      <c r="J59" s="14"/>
      <c r="K59" s="8"/>
    </row>
    <row r="60" spans="1:11" ht="171">
      <c r="A60" s="7" t="s">
        <v>232</v>
      </c>
      <c r="B60" s="8" t="s">
        <v>346</v>
      </c>
      <c r="C60" s="8" t="s">
        <v>306</v>
      </c>
      <c r="D60" s="8" t="s">
        <v>258</v>
      </c>
      <c r="E60" s="38">
        <v>10000</v>
      </c>
      <c r="F60" s="38">
        <v>10000</v>
      </c>
      <c r="G60" s="38">
        <v>10000</v>
      </c>
      <c r="H60" s="3" t="s">
        <v>275</v>
      </c>
      <c r="I60" s="16" t="s">
        <v>66</v>
      </c>
      <c r="J60" s="14"/>
      <c r="K60" s="8"/>
    </row>
    <row r="61" spans="1:11" ht="171">
      <c r="A61" s="7" t="s">
        <v>233</v>
      </c>
      <c r="B61" s="8" t="s">
        <v>347</v>
      </c>
      <c r="C61" s="8" t="s">
        <v>243</v>
      </c>
      <c r="D61" s="8" t="s">
        <v>348</v>
      </c>
      <c r="E61" s="38">
        <v>10000</v>
      </c>
      <c r="F61" s="38">
        <v>10000</v>
      </c>
      <c r="G61" s="38">
        <v>10000</v>
      </c>
      <c r="H61" s="3" t="s">
        <v>275</v>
      </c>
      <c r="I61" s="16" t="s">
        <v>66</v>
      </c>
      <c r="J61" s="14"/>
      <c r="K61" s="8"/>
    </row>
    <row r="62" spans="1:11" ht="171">
      <c r="A62" s="7" t="s">
        <v>234</v>
      </c>
      <c r="B62" s="8" t="s">
        <v>349</v>
      </c>
      <c r="C62" s="8" t="s">
        <v>306</v>
      </c>
      <c r="D62" s="8" t="s">
        <v>313</v>
      </c>
      <c r="E62" s="38">
        <v>10000</v>
      </c>
      <c r="F62" s="38">
        <v>10000</v>
      </c>
      <c r="G62" s="38">
        <v>10000</v>
      </c>
      <c r="H62" s="3" t="s">
        <v>275</v>
      </c>
      <c r="I62" s="16" t="s">
        <v>66</v>
      </c>
      <c r="J62" s="14"/>
      <c r="K62" s="8"/>
    </row>
    <row r="63" spans="1:11" ht="171">
      <c r="A63" s="7" t="s">
        <v>235</v>
      </c>
      <c r="B63" s="8" t="s">
        <v>350</v>
      </c>
      <c r="C63" s="8" t="s">
        <v>306</v>
      </c>
      <c r="D63" s="8" t="s">
        <v>351</v>
      </c>
      <c r="E63" s="75">
        <v>9952</v>
      </c>
      <c r="F63" s="75">
        <v>9952</v>
      </c>
      <c r="G63" s="75">
        <v>9700.34</v>
      </c>
      <c r="H63" s="3" t="s">
        <v>275</v>
      </c>
      <c r="I63" s="16" t="s">
        <v>66</v>
      </c>
      <c r="J63" s="14" t="s">
        <v>250</v>
      </c>
      <c r="K63" s="8"/>
    </row>
    <row r="64" spans="1:11" ht="171">
      <c r="A64" s="7" t="s">
        <v>236</v>
      </c>
      <c r="B64" s="8" t="s">
        <v>352</v>
      </c>
      <c r="C64" s="8" t="s">
        <v>243</v>
      </c>
      <c r="D64" s="8" t="s">
        <v>353</v>
      </c>
      <c r="E64" s="75">
        <v>10000</v>
      </c>
      <c r="F64" s="75">
        <v>10000</v>
      </c>
      <c r="G64" s="75">
        <v>10000</v>
      </c>
      <c r="H64" s="3" t="s">
        <v>275</v>
      </c>
      <c r="I64" s="16" t="s">
        <v>66</v>
      </c>
      <c r="J64" s="14"/>
      <c r="K64" s="8"/>
    </row>
    <row r="65" spans="1:11" ht="171">
      <c r="A65" s="7" t="s">
        <v>237</v>
      </c>
      <c r="B65" s="8" t="s">
        <v>354</v>
      </c>
      <c r="C65" s="8" t="s">
        <v>243</v>
      </c>
      <c r="D65" s="8" t="s">
        <v>355</v>
      </c>
      <c r="E65" s="75">
        <v>4990</v>
      </c>
      <c r="F65" s="75">
        <v>4990</v>
      </c>
      <c r="G65" s="75">
        <v>4990</v>
      </c>
      <c r="H65" s="3" t="s">
        <v>275</v>
      </c>
      <c r="I65" s="16" t="s">
        <v>78</v>
      </c>
      <c r="J65" s="14" t="s">
        <v>250</v>
      </c>
      <c r="K65" s="8"/>
    </row>
    <row r="66" spans="1:11" ht="171">
      <c r="A66" s="7" t="s">
        <v>238</v>
      </c>
      <c r="B66" s="9" t="s">
        <v>356</v>
      </c>
      <c r="C66" s="8" t="s">
        <v>243</v>
      </c>
      <c r="D66" s="9" t="s">
        <v>288</v>
      </c>
      <c r="E66" s="40">
        <v>8000</v>
      </c>
      <c r="F66" s="40">
        <v>8000</v>
      </c>
      <c r="G66" s="40">
        <v>8000</v>
      </c>
      <c r="H66" s="3" t="s">
        <v>275</v>
      </c>
      <c r="I66" s="16" t="s">
        <v>66</v>
      </c>
      <c r="J66" s="14"/>
      <c r="K66" s="8"/>
    </row>
    <row r="67" spans="1:11" ht="171">
      <c r="A67" s="7" t="s">
        <v>239</v>
      </c>
      <c r="B67" s="8" t="s">
        <v>357</v>
      </c>
      <c r="C67" s="8" t="s">
        <v>243</v>
      </c>
      <c r="D67" s="8" t="s">
        <v>358</v>
      </c>
      <c r="E67" s="38">
        <v>8000</v>
      </c>
      <c r="F67" s="38">
        <v>8000</v>
      </c>
      <c r="G67" s="38">
        <v>0</v>
      </c>
      <c r="H67" s="3" t="s">
        <v>275</v>
      </c>
      <c r="I67" s="16" t="s">
        <v>66</v>
      </c>
      <c r="J67" s="14"/>
      <c r="K67" s="8"/>
    </row>
    <row r="68" spans="1:11" ht="171">
      <c r="A68" s="7" t="s">
        <v>240</v>
      </c>
      <c r="B68" s="8" t="s">
        <v>359</v>
      </c>
      <c r="C68" s="8" t="s">
        <v>243</v>
      </c>
      <c r="D68" s="8" t="s">
        <v>360</v>
      </c>
      <c r="E68" s="75">
        <v>9058</v>
      </c>
      <c r="F68" s="75">
        <v>9058</v>
      </c>
      <c r="G68" s="75">
        <v>9058</v>
      </c>
      <c r="H68" s="3" t="s">
        <v>275</v>
      </c>
      <c r="I68" s="16" t="s">
        <v>66</v>
      </c>
      <c r="J68" s="14" t="s">
        <v>250</v>
      </c>
      <c r="K68" s="8"/>
    </row>
    <row r="69" spans="1:11" ht="184.5">
      <c r="A69" s="7" t="s">
        <v>241</v>
      </c>
      <c r="B69" s="9" t="s">
        <v>361</v>
      </c>
      <c r="C69" s="8" t="s">
        <v>243</v>
      </c>
      <c r="D69" s="9" t="s">
        <v>362</v>
      </c>
      <c r="E69" s="75">
        <v>57000</v>
      </c>
      <c r="F69" s="75">
        <v>57000</v>
      </c>
      <c r="G69" s="75">
        <v>57000</v>
      </c>
      <c r="H69" s="16" t="s">
        <v>245</v>
      </c>
      <c r="I69" s="16" t="s">
        <v>66</v>
      </c>
      <c r="J69" s="14"/>
      <c r="K69" s="8"/>
    </row>
    <row r="70" spans="1:11" ht="12.75">
      <c r="A70" s="122" t="s">
        <v>12</v>
      </c>
      <c r="B70" s="123"/>
      <c r="C70" s="123"/>
      <c r="D70" s="124"/>
      <c r="E70" s="25">
        <f>SUM(E5:E69)</f>
        <v>2714700</v>
      </c>
      <c r="F70" s="25">
        <f>SUM(F5:F69)</f>
        <v>2713901.12</v>
      </c>
      <c r="G70" s="25">
        <f>SUM(G5:G69)</f>
        <v>2702285.8</v>
      </c>
      <c r="H70" s="125"/>
      <c r="I70" s="126"/>
      <c r="J70" s="126"/>
      <c r="K70" s="127"/>
    </row>
  </sheetData>
  <sheetProtection/>
  <autoFilter ref="A3:K70"/>
  <mergeCells count="4">
    <mergeCell ref="A2:K2"/>
    <mergeCell ref="A4:K4"/>
    <mergeCell ref="A70:D70"/>
    <mergeCell ref="H70:K7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view="pageBreakPreview" zoomScale="80" zoomScaleNormal="8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A2" sqref="A2:K2"/>
    </sheetView>
  </sheetViews>
  <sheetFormatPr defaultColWidth="20.00390625" defaultRowHeight="12.75"/>
  <cols>
    <col min="1" max="1" width="7.140625" style="12" bestFit="1" customWidth="1"/>
    <col min="2" max="2" width="55.8515625" style="10" customWidth="1"/>
    <col min="3" max="3" width="50.421875" style="10" customWidth="1"/>
    <col min="4" max="4" width="36.28125" style="10" customWidth="1"/>
    <col min="5" max="5" width="20.140625" style="13" customWidth="1"/>
    <col min="6" max="6" width="26.421875" style="13" customWidth="1"/>
    <col min="7" max="7" width="23.421875" style="13" customWidth="1"/>
    <col min="8" max="8" width="14.8515625" style="13" bestFit="1" customWidth="1"/>
    <col min="9" max="9" width="17.8515625" style="11" customWidth="1"/>
    <col min="10" max="10" width="18.00390625" style="11" customWidth="1"/>
    <col min="11" max="11" width="20.57421875" style="10" customWidth="1"/>
    <col min="12" max="16384" width="20.00390625" style="1" customWidth="1"/>
  </cols>
  <sheetData>
    <row r="1" spans="1:11" s="115" customFormat="1" ht="12.75">
      <c r="A1" s="17" t="s">
        <v>13</v>
      </c>
      <c r="B1" s="18" t="s">
        <v>14</v>
      </c>
      <c r="C1" s="18" t="s">
        <v>15</v>
      </c>
      <c r="D1" s="18" t="s">
        <v>16</v>
      </c>
      <c r="E1" s="19" t="s">
        <v>17</v>
      </c>
      <c r="F1" s="19" t="s">
        <v>18</v>
      </c>
      <c r="G1" s="19" t="s">
        <v>19</v>
      </c>
      <c r="H1" s="19" t="s">
        <v>20</v>
      </c>
      <c r="I1" s="18" t="s">
        <v>21</v>
      </c>
      <c r="J1" s="18" t="s">
        <v>22</v>
      </c>
      <c r="K1" s="18" t="s">
        <v>23</v>
      </c>
    </row>
    <row r="2" spans="1:11" ht="12.75">
      <c r="A2" s="128" t="s">
        <v>9</v>
      </c>
      <c r="B2" s="129"/>
      <c r="C2" s="129"/>
      <c r="D2" s="129"/>
      <c r="E2" s="129"/>
      <c r="F2" s="129"/>
      <c r="G2" s="129"/>
      <c r="H2" s="129"/>
      <c r="I2" s="129"/>
      <c r="J2" s="129"/>
      <c r="K2" s="130"/>
    </row>
    <row r="3" spans="1:11" ht="66">
      <c r="A3" s="4" t="s">
        <v>0</v>
      </c>
      <c r="B3" s="5" t="s">
        <v>1</v>
      </c>
      <c r="C3" s="5" t="s">
        <v>8</v>
      </c>
      <c r="D3" s="5" t="s">
        <v>2</v>
      </c>
      <c r="E3" s="6" t="s">
        <v>3</v>
      </c>
      <c r="F3" s="6" t="s">
        <v>11</v>
      </c>
      <c r="G3" s="6" t="s">
        <v>10</v>
      </c>
      <c r="H3" s="6" t="s">
        <v>6</v>
      </c>
      <c r="I3" s="5" t="s">
        <v>4</v>
      </c>
      <c r="J3" s="5" t="s">
        <v>5</v>
      </c>
      <c r="K3" s="5" t="s">
        <v>7</v>
      </c>
    </row>
    <row r="4" spans="1:11" s="2" customFormat="1" ht="12.75">
      <c r="A4" s="131" t="s">
        <v>1188</v>
      </c>
      <c r="B4" s="132"/>
      <c r="C4" s="132"/>
      <c r="D4" s="132"/>
      <c r="E4" s="132"/>
      <c r="F4" s="132"/>
      <c r="G4" s="132"/>
      <c r="H4" s="132"/>
      <c r="I4" s="132"/>
      <c r="J4" s="132"/>
      <c r="K4" s="133"/>
    </row>
    <row r="5" spans="1:11" ht="39">
      <c r="A5" s="7" t="s">
        <v>67</v>
      </c>
      <c r="B5" s="9" t="s">
        <v>1193</v>
      </c>
      <c r="C5" s="9" t="s">
        <v>1194</v>
      </c>
      <c r="D5" s="9" t="s">
        <v>1195</v>
      </c>
      <c r="E5" s="40">
        <v>36298</v>
      </c>
      <c r="F5" s="31">
        <v>36298</v>
      </c>
      <c r="G5" s="31">
        <v>36298</v>
      </c>
      <c r="H5" s="15" t="s">
        <v>65</v>
      </c>
      <c r="I5" s="16" t="s">
        <v>78</v>
      </c>
      <c r="J5" s="14"/>
      <c r="K5" s="8"/>
    </row>
    <row r="6" spans="1:11" ht="39">
      <c r="A6" s="7" t="s">
        <v>68</v>
      </c>
      <c r="B6" s="9" t="s">
        <v>1193</v>
      </c>
      <c r="C6" s="9" t="s">
        <v>1194</v>
      </c>
      <c r="D6" s="9" t="s">
        <v>1195</v>
      </c>
      <c r="E6" s="40">
        <v>7060</v>
      </c>
      <c r="F6" s="31">
        <v>7060</v>
      </c>
      <c r="G6" s="31">
        <v>7060</v>
      </c>
      <c r="H6" s="15" t="s">
        <v>65</v>
      </c>
      <c r="I6" s="16" t="s">
        <v>78</v>
      </c>
      <c r="J6" s="14"/>
      <c r="K6" s="3"/>
    </row>
    <row r="7" spans="1:11" ht="12.75">
      <c r="A7" s="122" t="s">
        <v>12</v>
      </c>
      <c r="B7" s="123"/>
      <c r="C7" s="123"/>
      <c r="D7" s="124"/>
      <c r="E7" s="25">
        <f>SUM(E5:E6)</f>
        <v>43358</v>
      </c>
      <c r="F7" s="25">
        <f>SUM(F5:F6)</f>
        <v>43358</v>
      </c>
      <c r="G7" s="25">
        <f>SUM(G5:G6)</f>
        <v>43358</v>
      </c>
      <c r="H7" s="125"/>
      <c r="I7" s="126"/>
      <c r="J7" s="126"/>
      <c r="K7" s="127"/>
    </row>
  </sheetData>
  <sheetProtection/>
  <autoFilter ref="A3:K7"/>
  <mergeCells count="4">
    <mergeCell ref="A2:K2"/>
    <mergeCell ref="A4:K4"/>
    <mergeCell ref="A7:D7"/>
    <mergeCell ref="H7:K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8"/>
  <sheetViews>
    <sheetView tabSelected="1" view="pageBreakPreview" zoomScale="80" zoomScaleNormal="80" zoomScaleSheetLayoutView="80" zoomScalePageLayoutView="0" workbookViewId="0" topLeftCell="A1">
      <pane ySplit="4" topLeftCell="A242" activePane="bottomLeft" state="frozen"/>
      <selection pane="topLeft" activeCell="A1" sqref="A1"/>
      <selection pane="bottomLeft" activeCell="A2" sqref="A2:K2"/>
    </sheetView>
  </sheetViews>
  <sheetFormatPr defaultColWidth="20.00390625" defaultRowHeight="12.75"/>
  <cols>
    <col min="1" max="1" width="7.140625" style="12" bestFit="1" customWidth="1"/>
    <col min="2" max="2" width="55.8515625" style="37" customWidth="1"/>
    <col min="3" max="3" width="50.421875" style="37" customWidth="1"/>
    <col min="4" max="4" width="36.28125" style="37" customWidth="1"/>
    <col min="5" max="5" width="20.140625" style="13" customWidth="1"/>
    <col min="6" max="6" width="26.421875" style="13" customWidth="1"/>
    <col min="7" max="7" width="23.421875" style="13" customWidth="1"/>
    <col min="8" max="8" width="14.8515625" style="13" bestFit="1" customWidth="1"/>
    <col min="9" max="9" width="17.8515625" style="11" customWidth="1"/>
    <col min="10" max="10" width="18.00390625" style="11" customWidth="1"/>
    <col min="11" max="11" width="20.57421875" style="10" customWidth="1"/>
    <col min="12" max="16384" width="20.00390625" style="1" customWidth="1"/>
  </cols>
  <sheetData>
    <row r="1" spans="1:11" s="115" customFormat="1" ht="12.75">
      <c r="A1" s="17" t="s">
        <v>13</v>
      </c>
      <c r="B1" s="18" t="s">
        <v>14</v>
      </c>
      <c r="C1" s="18" t="s">
        <v>15</v>
      </c>
      <c r="D1" s="18" t="s">
        <v>16</v>
      </c>
      <c r="E1" s="19" t="s">
        <v>17</v>
      </c>
      <c r="F1" s="19" t="s">
        <v>18</v>
      </c>
      <c r="G1" s="19" t="s">
        <v>19</v>
      </c>
      <c r="H1" s="19" t="s">
        <v>20</v>
      </c>
      <c r="I1" s="18" t="s">
        <v>21</v>
      </c>
      <c r="J1" s="18" t="s">
        <v>22</v>
      </c>
      <c r="K1" s="18" t="s">
        <v>23</v>
      </c>
    </row>
    <row r="2" spans="1:11" ht="12.75">
      <c r="A2" s="128" t="s">
        <v>9</v>
      </c>
      <c r="B2" s="129"/>
      <c r="C2" s="129"/>
      <c r="D2" s="129"/>
      <c r="E2" s="129"/>
      <c r="F2" s="129"/>
      <c r="G2" s="129"/>
      <c r="H2" s="129"/>
      <c r="I2" s="129"/>
      <c r="J2" s="129"/>
      <c r="K2" s="130"/>
    </row>
    <row r="3" spans="1:11" ht="66">
      <c r="A3" s="4" t="s">
        <v>0</v>
      </c>
      <c r="B3" s="5" t="s">
        <v>1</v>
      </c>
      <c r="C3" s="5" t="s">
        <v>8</v>
      </c>
      <c r="D3" s="5" t="s">
        <v>2</v>
      </c>
      <c r="E3" s="6" t="s">
        <v>3</v>
      </c>
      <c r="F3" s="6" t="s">
        <v>11</v>
      </c>
      <c r="G3" s="6" t="s">
        <v>10</v>
      </c>
      <c r="H3" s="6" t="s">
        <v>6</v>
      </c>
      <c r="I3" s="5" t="s">
        <v>4</v>
      </c>
      <c r="J3" s="5" t="s">
        <v>5</v>
      </c>
      <c r="K3" s="5" t="s">
        <v>7</v>
      </c>
    </row>
    <row r="4" spans="1:11" s="2" customFormat="1" ht="12.75">
      <c r="A4" s="131" t="s">
        <v>363</v>
      </c>
      <c r="B4" s="132"/>
      <c r="C4" s="132"/>
      <c r="D4" s="132"/>
      <c r="E4" s="132"/>
      <c r="F4" s="132"/>
      <c r="G4" s="132"/>
      <c r="H4" s="132"/>
      <c r="I4" s="132"/>
      <c r="J4" s="132"/>
      <c r="K4" s="133"/>
    </row>
    <row r="5" spans="1:11" ht="26.25">
      <c r="A5" s="7" t="s">
        <v>67</v>
      </c>
      <c r="B5" s="36" t="s">
        <v>364</v>
      </c>
      <c r="C5" s="36" t="s">
        <v>365</v>
      </c>
      <c r="D5" s="78" t="s">
        <v>366</v>
      </c>
      <c r="E5" s="79">
        <v>64000</v>
      </c>
      <c r="F5" s="40">
        <f>E5</f>
        <v>64000</v>
      </c>
      <c r="G5" s="75">
        <f>F5</f>
        <v>64000</v>
      </c>
      <c r="H5" s="80" t="s">
        <v>65</v>
      </c>
      <c r="I5" s="3" t="s">
        <v>66</v>
      </c>
      <c r="J5" s="14"/>
      <c r="K5" s="8"/>
    </row>
    <row r="6" spans="1:11" ht="26.25">
      <c r="A6" s="7" t="s">
        <v>68</v>
      </c>
      <c r="B6" s="36" t="s">
        <v>367</v>
      </c>
      <c r="C6" s="36" t="s">
        <v>365</v>
      </c>
      <c r="D6" s="81" t="s">
        <v>368</v>
      </c>
      <c r="E6" s="79">
        <v>316000</v>
      </c>
      <c r="F6" s="40">
        <f aca="true" t="shared" si="0" ref="F6:G63">E6</f>
        <v>316000</v>
      </c>
      <c r="G6" s="75">
        <f t="shared" si="0"/>
        <v>316000</v>
      </c>
      <c r="H6" s="80" t="s">
        <v>65</v>
      </c>
      <c r="I6" s="3" t="s">
        <v>66</v>
      </c>
      <c r="J6" s="14"/>
      <c r="K6" s="8"/>
    </row>
    <row r="7" spans="1:11" ht="26.25">
      <c r="A7" s="7" t="s">
        <v>69</v>
      </c>
      <c r="B7" s="36" t="s">
        <v>369</v>
      </c>
      <c r="C7" s="36" t="s">
        <v>365</v>
      </c>
      <c r="D7" s="81" t="s">
        <v>370</v>
      </c>
      <c r="E7" s="79">
        <v>47000</v>
      </c>
      <c r="F7" s="40">
        <f t="shared" si="0"/>
        <v>47000</v>
      </c>
      <c r="G7" s="75">
        <f t="shared" si="0"/>
        <v>47000</v>
      </c>
      <c r="H7" s="80" t="s">
        <v>65</v>
      </c>
      <c r="I7" s="3" t="s">
        <v>66</v>
      </c>
      <c r="J7" s="14"/>
      <c r="K7" s="8"/>
    </row>
    <row r="8" spans="1:11" ht="26.25">
      <c r="A8" s="7" t="s">
        <v>70</v>
      </c>
      <c r="B8" s="36" t="s">
        <v>371</v>
      </c>
      <c r="C8" s="36" t="s">
        <v>365</v>
      </c>
      <c r="D8" s="81" t="s">
        <v>372</v>
      </c>
      <c r="E8" s="79">
        <v>77000</v>
      </c>
      <c r="F8" s="40">
        <f t="shared" si="0"/>
        <v>77000</v>
      </c>
      <c r="G8" s="75">
        <f t="shared" si="0"/>
        <v>77000</v>
      </c>
      <c r="H8" s="80" t="s">
        <v>65</v>
      </c>
      <c r="I8" s="3" t="s">
        <v>66</v>
      </c>
      <c r="J8" s="14"/>
      <c r="K8" s="8"/>
    </row>
    <row r="9" spans="1:11" ht="26.25">
      <c r="A9" s="7" t="s">
        <v>71</v>
      </c>
      <c r="B9" s="36" t="s">
        <v>373</v>
      </c>
      <c r="C9" s="36" t="s">
        <v>365</v>
      </c>
      <c r="D9" s="81" t="s">
        <v>374</v>
      </c>
      <c r="E9" s="79">
        <v>31500</v>
      </c>
      <c r="F9" s="40">
        <f t="shared" si="0"/>
        <v>31500</v>
      </c>
      <c r="G9" s="75">
        <f t="shared" si="0"/>
        <v>31500</v>
      </c>
      <c r="H9" s="80" t="s">
        <v>65</v>
      </c>
      <c r="I9" s="3" t="s">
        <v>66</v>
      </c>
      <c r="J9" s="14"/>
      <c r="K9" s="8"/>
    </row>
    <row r="10" spans="1:11" ht="26.25">
      <c r="A10" s="7" t="s">
        <v>72</v>
      </c>
      <c r="B10" s="36" t="s">
        <v>375</v>
      </c>
      <c r="C10" s="36" t="s">
        <v>365</v>
      </c>
      <c r="D10" s="81" t="s">
        <v>376</v>
      </c>
      <c r="E10" s="79">
        <v>30000</v>
      </c>
      <c r="F10" s="40">
        <f t="shared" si="0"/>
        <v>30000</v>
      </c>
      <c r="G10" s="75">
        <f t="shared" si="0"/>
        <v>30000</v>
      </c>
      <c r="H10" s="80" t="s">
        <v>65</v>
      </c>
      <c r="I10" s="3" t="s">
        <v>66</v>
      </c>
      <c r="J10" s="14"/>
      <c r="K10" s="8"/>
    </row>
    <row r="11" spans="1:11" ht="26.25">
      <c r="A11" s="7" t="s">
        <v>73</v>
      </c>
      <c r="B11" s="36" t="s">
        <v>377</v>
      </c>
      <c r="C11" s="36" t="s">
        <v>365</v>
      </c>
      <c r="D11" s="81" t="s">
        <v>378</v>
      </c>
      <c r="E11" s="79">
        <v>265000</v>
      </c>
      <c r="F11" s="40">
        <f t="shared" si="0"/>
        <v>265000</v>
      </c>
      <c r="G11" s="75">
        <f t="shared" si="0"/>
        <v>265000</v>
      </c>
      <c r="H11" s="80" t="s">
        <v>65</v>
      </c>
      <c r="I11" s="3" t="s">
        <v>66</v>
      </c>
      <c r="J11" s="14"/>
      <c r="K11" s="8"/>
    </row>
    <row r="12" spans="1:11" ht="26.25">
      <c r="A12" s="7" t="s">
        <v>74</v>
      </c>
      <c r="B12" s="36" t="s">
        <v>379</v>
      </c>
      <c r="C12" s="36" t="s">
        <v>365</v>
      </c>
      <c r="D12" s="78" t="s">
        <v>380</v>
      </c>
      <c r="E12" s="79">
        <v>39000</v>
      </c>
      <c r="F12" s="40">
        <f t="shared" si="0"/>
        <v>39000</v>
      </c>
      <c r="G12" s="75">
        <f t="shared" si="0"/>
        <v>39000</v>
      </c>
      <c r="H12" s="80" t="s">
        <v>65</v>
      </c>
      <c r="I12" s="3" t="s">
        <v>66</v>
      </c>
      <c r="J12" s="14"/>
      <c r="K12" s="8"/>
    </row>
    <row r="13" spans="1:11" ht="26.25">
      <c r="A13" s="7" t="s">
        <v>75</v>
      </c>
      <c r="B13" s="36" t="s">
        <v>381</v>
      </c>
      <c r="C13" s="36" t="s">
        <v>365</v>
      </c>
      <c r="D13" s="81" t="s">
        <v>382</v>
      </c>
      <c r="E13" s="79">
        <v>110000</v>
      </c>
      <c r="F13" s="40">
        <f t="shared" si="0"/>
        <v>110000</v>
      </c>
      <c r="G13" s="75">
        <f t="shared" si="0"/>
        <v>110000</v>
      </c>
      <c r="H13" s="80" t="s">
        <v>65</v>
      </c>
      <c r="I13" s="3" t="s">
        <v>66</v>
      </c>
      <c r="J13" s="14"/>
      <c r="K13" s="8"/>
    </row>
    <row r="14" spans="1:11" ht="26.25">
      <c r="A14" s="7" t="s">
        <v>92</v>
      </c>
      <c r="B14" s="36" t="s">
        <v>373</v>
      </c>
      <c r="C14" s="36" t="s">
        <v>365</v>
      </c>
      <c r="D14" s="81" t="s">
        <v>383</v>
      </c>
      <c r="E14" s="79">
        <v>62500</v>
      </c>
      <c r="F14" s="40">
        <f t="shared" si="0"/>
        <v>62500</v>
      </c>
      <c r="G14" s="75">
        <f t="shared" si="0"/>
        <v>62500</v>
      </c>
      <c r="H14" s="80" t="s">
        <v>65</v>
      </c>
      <c r="I14" s="3" t="s">
        <v>66</v>
      </c>
      <c r="J14" s="14"/>
      <c r="K14" s="8"/>
    </row>
    <row r="15" spans="1:11" ht="26.25">
      <c r="A15" s="7" t="s">
        <v>93</v>
      </c>
      <c r="B15" s="36" t="s">
        <v>384</v>
      </c>
      <c r="C15" s="36" t="s">
        <v>365</v>
      </c>
      <c r="D15" s="81" t="s">
        <v>385</v>
      </c>
      <c r="E15" s="79">
        <v>318000</v>
      </c>
      <c r="F15" s="40">
        <f t="shared" si="0"/>
        <v>318000</v>
      </c>
      <c r="G15" s="75">
        <f t="shared" si="0"/>
        <v>318000</v>
      </c>
      <c r="H15" s="80" t="s">
        <v>65</v>
      </c>
      <c r="I15" s="3" t="s">
        <v>66</v>
      </c>
      <c r="J15" s="14"/>
      <c r="K15" s="8"/>
    </row>
    <row r="16" spans="1:11" ht="26.25">
      <c r="A16" s="7" t="s">
        <v>94</v>
      </c>
      <c r="B16" s="36" t="s">
        <v>386</v>
      </c>
      <c r="C16" s="36" t="s">
        <v>365</v>
      </c>
      <c r="D16" s="82" t="s">
        <v>387</v>
      </c>
      <c r="E16" s="79">
        <v>82000</v>
      </c>
      <c r="F16" s="40">
        <f t="shared" si="0"/>
        <v>82000</v>
      </c>
      <c r="G16" s="75">
        <f t="shared" si="0"/>
        <v>82000</v>
      </c>
      <c r="H16" s="80" t="s">
        <v>65</v>
      </c>
      <c r="I16" s="3" t="s">
        <v>66</v>
      </c>
      <c r="J16" s="14"/>
      <c r="K16" s="8"/>
    </row>
    <row r="17" spans="1:11" ht="26.25">
      <c r="A17" s="7" t="s">
        <v>95</v>
      </c>
      <c r="B17" s="36" t="s">
        <v>388</v>
      </c>
      <c r="C17" s="36" t="s">
        <v>365</v>
      </c>
      <c r="D17" s="81" t="s">
        <v>389</v>
      </c>
      <c r="E17" s="79">
        <v>17000</v>
      </c>
      <c r="F17" s="40">
        <f t="shared" si="0"/>
        <v>17000</v>
      </c>
      <c r="G17" s="75">
        <f t="shared" si="0"/>
        <v>17000</v>
      </c>
      <c r="H17" s="80" t="s">
        <v>65</v>
      </c>
      <c r="I17" s="3" t="s">
        <v>66</v>
      </c>
      <c r="J17" s="14"/>
      <c r="K17" s="8"/>
    </row>
    <row r="18" spans="1:11" ht="26.25">
      <c r="A18" s="7" t="s">
        <v>96</v>
      </c>
      <c r="B18" s="36" t="s">
        <v>390</v>
      </c>
      <c r="C18" s="36" t="s">
        <v>365</v>
      </c>
      <c r="D18" s="81" t="s">
        <v>391</v>
      </c>
      <c r="E18" s="79">
        <v>29000</v>
      </c>
      <c r="F18" s="40">
        <f t="shared" si="0"/>
        <v>29000</v>
      </c>
      <c r="G18" s="75">
        <f t="shared" si="0"/>
        <v>29000</v>
      </c>
      <c r="H18" s="80" t="s">
        <v>65</v>
      </c>
      <c r="I18" s="3" t="s">
        <v>66</v>
      </c>
      <c r="J18" s="14"/>
      <c r="K18" s="8"/>
    </row>
    <row r="19" spans="1:11" ht="26.25">
      <c r="A19" s="7" t="s">
        <v>97</v>
      </c>
      <c r="B19" s="36" t="s">
        <v>392</v>
      </c>
      <c r="C19" s="36" t="s">
        <v>365</v>
      </c>
      <c r="D19" s="81" t="s">
        <v>393</v>
      </c>
      <c r="E19" s="79">
        <v>28500</v>
      </c>
      <c r="F19" s="40">
        <f t="shared" si="0"/>
        <v>28500</v>
      </c>
      <c r="G19" s="75">
        <f t="shared" si="0"/>
        <v>28500</v>
      </c>
      <c r="H19" s="80" t="s">
        <v>65</v>
      </c>
      <c r="I19" s="3" t="s">
        <v>66</v>
      </c>
      <c r="J19" s="14"/>
      <c r="K19" s="8"/>
    </row>
    <row r="20" spans="1:11" ht="26.25">
      <c r="A20" s="7" t="s">
        <v>98</v>
      </c>
      <c r="B20" s="36" t="s">
        <v>394</v>
      </c>
      <c r="C20" s="36" t="s">
        <v>365</v>
      </c>
      <c r="D20" s="81" t="s">
        <v>395</v>
      </c>
      <c r="E20" s="79">
        <v>51250</v>
      </c>
      <c r="F20" s="40">
        <f t="shared" si="0"/>
        <v>51250</v>
      </c>
      <c r="G20" s="75">
        <f t="shared" si="0"/>
        <v>51250</v>
      </c>
      <c r="H20" s="80" t="s">
        <v>65</v>
      </c>
      <c r="I20" s="3" t="s">
        <v>66</v>
      </c>
      <c r="J20" s="14"/>
      <c r="K20" s="8"/>
    </row>
    <row r="21" spans="1:11" ht="26.25">
      <c r="A21" s="7" t="s">
        <v>99</v>
      </c>
      <c r="B21" s="36" t="s">
        <v>396</v>
      </c>
      <c r="C21" s="36" t="s">
        <v>365</v>
      </c>
      <c r="D21" s="82" t="s">
        <v>397</v>
      </c>
      <c r="E21" s="79">
        <v>68000</v>
      </c>
      <c r="F21" s="40">
        <f t="shared" si="0"/>
        <v>68000</v>
      </c>
      <c r="G21" s="75">
        <f t="shared" si="0"/>
        <v>68000</v>
      </c>
      <c r="H21" s="80" t="s">
        <v>65</v>
      </c>
      <c r="I21" s="3" t="s">
        <v>66</v>
      </c>
      <c r="J21" s="14"/>
      <c r="K21" s="8"/>
    </row>
    <row r="22" spans="1:11" ht="26.25">
      <c r="A22" s="7" t="s">
        <v>100</v>
      </c>
      <c r="B22" s="36" t="s">
        <v>364</v>
      </c>
      <c r="C22" s="36" t="s">
        <v>365</v>
      </c>
      <c r="D22" s="81" t="s">
        <v>398</v>
      </c>
      <c r="E22" s="79">
        <v>40000</v>
      </c>
      <c r="F22" s="40">
        <f t="shared" si="0"/>
        <v>40000</v>
      </c>
      <c r="G22" s="75">
        <f t="shared" si="0"/>
        <v>40000</v>
      </c>
      <c r="H22" s="80" t="s">
        <v>65</v>
      </c>
      <c r="I22" s="3" t="s">
        <v>66</v>
      </c>
      <c r="J22" s="14"/>
      <c r="K22" s="8"/>
    </row>
    <row r="23" spans="1:11" ht="26.25">
      <c r="A23" s="7" t="s">
        <v>101</v>
      </c>
      <c r="B23" s="36" t="s">
        <v>399</v>
      </c>
      <c r="C23" s="36" t="s">
        <v>365</v>
      </c>
      <c r="D23" s="81" t="s">
        <v>400</v>
      </c>
      <c r="E23" s="79">
        <v>130000</v>
      </c>
      <c r="F23" s="40">
        <f t="shared" si="0"/>
        <v>130000</v>
      </c>
      <c r="G23" s="75">
        <f t="shared" si="0"/>
        <v>130000</v>
      </c>
      <c r="H23" s="80" t="s">
        <v>65</v>
      </c>
      <c r="I23" s="3" t="s">
        <v>66</v>
      </c>
      <c r="J23" s="14"/>
      <c r="K23" s="8"/>
    </row>
    <row r="24" spans="1:11" ht="26.25">
      <c r="A24" s="7" t="s">
        <v>102</v>
      </c>
      <c r="B24" s="36" t="s">
        <v>401</v>
      </c>
      <c r="C24" s="36" t="s">
        <v>365</v>
      </c>
      <c r="D24" s="81" t="s">
        <v>402</v>
      </c>
      <c r="E24" s="79">
        <v>115000</v>
      </c>
      <c r="F24" s="40">
        <f t="shared" si="0"/>
        <v>115000</v>
      </c>
      <c r="G24" s="75">
        <f t="shared" si="0"/>
        <v>115000</v>
      </c>
      <c r="H24" s="80" t="s">
        <v>65</v>
      </c>
      <c r="I24" s="3" t="s">
        <v>66</v>
      </c>
      <c r="J24" s="14"/>
      <c r="K24" s="8"/>
    </row>
    <row r="25" spans="1:11" ht="26.25">
      <c r="A25" s="7" t="s">
        <v>103</v>
      </c>
      <c r="B25" s="36" t="s">
        <v>403</v>
      </c>
      <c r="C25" s="36" t="s">
        <v>365</v>
      </c>
      <c r="D25" s="82" t="s">
        <v>404</v>
      </c>
      <c r="E25" s="79">
        <v>65000</v>
      </c>
      <c r="F25" s="40">
        <f t="shared" si="0"/>
        <v>65000</v>
      </c>
      <c r="G25" s="75">
        <f t="shared" si="0"/>
        <v>65000</v>
      </c>
      <c r="H25" s="80" t="s">
        <v>65</v>
      </c>
      <c r="I25" s="3" t="s">
        <v>66</v>
      </c>
      <c r="J25" s="14"/>
      <c r="K25" s="8"/>
    </row>
    <row r="26" spans="1:11" ht="26.25">
      <c r="A26" s="7" t="s">
        <v>104</v>
      </c>
      <c r="B26" s="36" t="s">
        <v>405</v>
      </c>
      <c r="C26" s="36" t="s">
        <v>365</v>
      </c>
      <c r="D26" s="81" t="s">
        <v>406</v>
      </c>
      <c r="E26" s="79">
        <v>39000</v>
      </c>
      <c r="F26" s="40">
        <f t="shared" si="0"/>
        <v>39000</v>
      </c>
      <c r="G26" s="75">
        <f t="shared" si="0"/>
        <v>39000</v>
      </c>
      <c r="H26" s="80" t="s">
        <v>65</v>
      </c>
      <c r="I26" s="3" t="s">
        <v>66</v>
      </c>
      <c r="J26" s="14"/>
      <c r="K26" s="8"/>
    </row>
    <row r="27" spans="1:11" ht="26.25">
      <c r="A27" s="7" t="s">
        <v>105</v>
      </c>
      <c r="B27" s="36" t="s">
        <v>407</v>
      </c>
      <c r="C27" s="36" t="s">
        <v>365</v>
      </c>
      <c r="D27" s="82" t="s">
        <v>408</v>
      </c>
      <c r="E27" s="79">
        <v>150075</v>
      </c>
      <c r="F27" s="40">
        <f t="shared" si="0"/>
        <v>150075</v>
      </c>
      <c r="G27" s="75">
        <f t="shared" si="0"/>
        <v>150075</v>
      </c>
      <c r="H27" s="80" t="s">
        <v>65</v>
      </c>
      <c r="I27" s="3" t="s">
        <v>66</v>
      </c>
      <c r="J27" s="14"/>
      <c r="K27" s="8"/>
    </row>
    <row r="28" spans="1:11" ht="26.25">
      <c r="A28" s="7" t="s">
        <v>106</v>
      </c>
      <c r="B28" s="36" t="s">
        <v>409</v>
      </c>
      <c r="C28" s="36" t="s">
        <v>365</v>
      </c>
      <c r="D28" s="81" t="s">
        <v>410</v>
      </c>
      <c r="E28" s="79">
        <v>40000</v>
      </c>
      <c r="F28" s="40">
        <f t="shared" si="0"/>
        <v>40000</v>
      </c>
      <c r="G28" s="75">
        <f t="shared" si="0"/>
        <v>40000</v>
      </c>
      <c r="H28" s="80" t="s">
        <v>65</v>
      </c>
      <c r="I28" s="3" t="s">
        <v>66</v>
      </c>
      <c r="J28" s="14"/>
      <c r="K28" s="8"/>
    </row>
    <row r="29" spans="1:11" ht="26.25">
      <c r="A29" s="7" t="s">
        <v>107</v>
      </c>
      <c r="B29" s="36" t="s">
        <v>411</v>
      </c>
      <c r="C29" s="36" t="s">
        <v>365</v>
      </c>
      <c r="D29" s="82" t="s">
        <v>412</v>
      </c>
      <c r="E29" s="79">
        <v>31500</v>
      </c>
      <c r="F29" s="40">
        <f t="shared" si="0"/>
        <v>31500</v>
      </c>
      <c r="G29" s="75">
        <f t="shared" si="0"/>
        <v>31500</v>
      </c>
      <c r="H29" s="80" t="s">
        <v>65</v>
      </c>
      <c r="I29" s="3" t="s">
        <v>66</v>
      </c>
      <c r="J29" s="14"/>
      <c r="K29" s="8"/>
    </row>
    <row r="30" spans="1:11" ht="12.75">
      <c r="A30" s="7" t="s">
        <v>108</v>
      </c>
      <c r="B30" s="36" t="s">
        <v>413</v>
      </c>
      <c r="C30" s="36" t="s">
        <v>365</v>
      </c>
      <c r="D30" s="81" t="s">
        <v>414</v>
      </c>
      <c r="E30" s="79">
        <v>130000</v>
      </c>
      <c r="F30" s="40">
        <f t="shared" si="0"/>
        <v>130000</v>
      </c>
      <c r="G30" s="75">
        <f t="shared" si="0"/>
        <v>130000</v>
      </c>
      <c r="H30" s="80" t="s">
        <v>65</v>
      </c>
      <c r="I30" s="3" t="s">
        <v>66</v>
      </c>
      <c r="J30" s="14"/>
      <c r="K30" s="8"/>
    </row>
    <row r="31" spans="1:11" ht="26.25">
      <c r="A31" s="7" t="s">
        <v>109</v>
      </c>
      <c r="B31" s="36" t="s">
        <v>415</v>
      </c>
      <c r="C31" s="36" t="s">
        <v>365</v>
      </c>
      <c r="D31" s="81" t="s">
        <v>416</v>
      </c>
      <c r="E31" s="79">
        <v>142000</v>
      </c>
      <c r="F31" s="40">
        <f t="shared" si="0"/>
        <v>142000</v>
      </c>
      <c r="G31" s="75">
        <f t="shared" si="0"/>
        <v>142000</v>
      </c>
      <c r="H31" s="80" t="s">
        <v>65</v>
      </c>
      <c r="I31" s="3" t="s">
        <v>66</v>
      </c>
      <c r="J31" s="14"/>
      <c r="K31" s="8"/>
    </row>
    <row r="32" spans="1:11" ht="26.25">
      <c r="A32" s="7" t="s">
        <v>110</v>
      </c>
      <c r="B32" s="36" t="s">
        <v>417</v>
      </c>
      <c r="C32" s="36" t="s">
        <v>365</v>
      </c>
      <c r="D32" s="81" t="s">
        <v>418</v>
      </c>
      <c r="E32" s="79">
        <v>165000</v>
      </c>
      <c r="F32" s="40">
        <f t="shared" si="0"/>
        <v>165000</v>
      </c>
      <c r="G32" s="75">
        <f t="shared" si="0"/>
        <v>165000</v>
      </c>
      <c r="H32" s="80" t="s">
        <v>65</v>
      </c>
      <c r="I32" s="3" t="s">
        <v>66</v>
      </c>
      <c r="J32" s="14"/>
      <c r="K32" s="8"/>
    </row>
    <row r="33" spans="1:11" ht="26.25">
      <c r="A33" s="7" t="s">
        <v>111</v>
      </c>
      <c r="B33" s="36" t="s">
        <v>419</v>
      </c>
      <c r="C33" s="36" t="s">
        <v>365</v>
      </c>
      <c r="D33" s="81" t="s">
        <v>420</v>
      </c>
      <c r="E33" s="79">
        <v>28625</v>
      </c>
      <c r="F33" s="40">
        <f t="shared" si="0"/>
        <v>28625</v>
      </c>
      <c r="G33" s="75">
        <f t="shared" si="0"/>
        <v>28625</v>
      </c>
      <c r="H33" s="80" t="s">
        <v>65</v>
      </c>
      <c r="I33" s="3" t="s">
        <v>66</v>
      </c>
      <c r="J33" s="14"/>
      <c r="K33" s="8"/>
    </row>
    <row r="34" spans="1:11" ht="26.25">
      <c r="A34" s="7" t="s">
        <v>112</v>
      </c>
      <c r="B34" s="36" t="s">
        <v>421</v>
      </c>
      <c r="C34" s="36" t="s">
        <v>365</v>
      </c>
      <c r="D34" s="82" t="s">
        <v>422</v>
      </c>
      <c r="E34" s="79">
        <v>315000</v>
      </c>
      <c r="F34" s="40">
        <f t="shared" si="0"/>
        <v>315000</v>
      </c>
      <c r="G34" s="75">
        <f t="shared" si="0"/>
        <v>315000</v>
      </c>
      <c r="H34" s="80" t="s">
        <v>65</v>
      </c>
      <c r="I34" s="3" t="s">
        <v>66</v>
      </c>
      <c r="J34" s="14"/>
      <c r="K34" s="8"/>
    </row>
    <row r="35" spans="1:11" ht="26.25">
      <c r="A35" s="7" t="s">
        <v>113</v>
      </c>
      <c r="B35" s="36" t="s">
        <v>423</v>
      </c>
      <c r="C35" s="36" t="s">
        <v>365</v>
      </c>
      <c r="D35" s="81" t="s">
        <v>424</v>
      </c>
      <c r="E35" s="79">
        <v>40000</v>
      </c>
      <c r="F35" s="40">
        <f t="shared" si="0"/>
        <v>40000</v>
      </c>
      <c r="G35" s="75">
        <f t="shared" si="0"/>
        <v>40000</v>
      </c>
      <c r="H35" s="80" t="s">
        <v>65</v>
      </c>
      <c r="I35" s="3" t="s">
        <v>66</v>
      </c>
      <c r="J35" s="14"/>
      <c r="K35" s="8"/>
    </row>
    <row r="36" spans="1:11" ht="26.25">
      <c r="A36" s="7" t="s">
        <v>114</v>
      </c>
      <c r="B36" s="36" t="s">
        <v>425</v>
      </c>
      <c r="C36" s="36" t="s">
        <v>365</v>
      </c>
      <c r="D36" s="81" t="s">
        <v>426</v>
      </c>
      <c r="E36" s="79">
        <v>12530</v>
      </c>
      <c r="F36" s="40">
        <f t="shared" si="0"/>
        <v>12530</v>
      </c>
      <c r="G36" s="75">
        <f t="shared" si="0"/>
        <v>12530</v>
      </c>
      <c r="H36" s="80" t="s">
        <v>65</v>
      </c>
      <c r="I36" s="3" t="s">
        <v>66</v>
      </c>
      <c r="J36" s="14"/>
      <c r="K36" s="8"/>
    </row>
    <row r="37" spans="1:11" ht="26.25">
      <c r="A37" s="7" t="s">
        <v>115</v>
      </c>
      <c r="B37" s="36" t="s">
        <v>427</v>
      </c>
      <c r="C37" s="36" t="s">
        <v>365</v>
      </c>
      <c r="D37" s="81" t="s">
        <v>428</v>
      </c>
      <c r="E37" s="79">
        <v>205000</v>
      </c>
      <c r="F37" s="40">
        <f t="shared" si="0"/>
        <v>205000</v>
      </c>
      <c r="G37" s="75">
        <f t="shared" si="0"/>
        <v>205000</v>
      </c>
      <c r="H37" s="80" t="s">
        <v>65</v>
      </c>
      <c r="I37" s="3" t="s">
        <v>66</v>
      </c>
      <c r="J37" s="14"/>
      <c r="K37" s="8"/>
    </row>
    <row r="38" spans="1:11" ht="26.25">
      <c r="A38" s="7" t="s">
        <v>116</v>
      </c>
      <c r="B38" s="36" t="s">
        <v>429</v>
      </c>
      <c r="C38" s="36" t="s">
        <v>365</v>
      </c>
      <c r="D38" s="81" t="s">
        <v>430</v>
      </c>
      <c r="E38" s="79">
        <v>10250</v>
      </c>
      <c r="F38" s="40">
        <f t="shared" si="0"/>
        <v>10250</v>
      </c>
      <c r="G38" s="75">
        <f t="shared" si="0"/>
        <v>10250</v>
      </c>
      <c r="H38" s="80" t="s">
        <v>65</v>
      </c>
      <c r="I38" s="3" t="s">
        <v>66</v>
      </c>
      <c r="J38" s="14"/>
      <c r="K38" s="8"/>
    </row>
    <row r="39" spans="1:11" ht="26.25">
      <c r="A39" s="7" t="s">
        <v>117</v>
      </c>
      <c r="B39" s="36" t="s">
        <v>429</v>
      </c>
      <c r="C39" s="36" t="s">
        <v>365</v>
      </c>
      <c r="D39" s="81" t="s">
        <v>431</v>
      </c>
      <c r="E39" s="79">
        <v>86500</v>
      </c>
      <c r="F39" s="40">
        <f t="shared" si="0"/>
        <v>86500</v>
      </c>
      <c r="G39" s="75">
        <f t="shared" si="0"/>
        <v>86500</v>
      </c>
      <c r="H39" s="80" t="s">
        <v>65</v>
      </c>
      <c r="I39" s="3" t="s">
        <v>66</v>
      </c>
      <c r="J39" s="14"/>
      <c r="K39" s="8"/>
    </row>
    <row r="40" spans="1:11" ht="26.25">
      <c r="A40" s="7" t="s">
        <v>118</v>
      </c>
      <c r="B40" s="36" t="s">
        <v>405</v>
      </c>
      <c r="C40" s="36" t="s">
        <v>365</v>
      </c>
      <c r="D40" s="81" t="s">
        <v>432</v>
      </c>
      <c r="E40" s="79">
        <v>70000</v>
      </c>
      <c r="F40" s="40">
        <f t="shared" si="0"/>
        <v>70000</v>
      </c>
      <c r="G40" s="75">
        <f t="shared" si="0"/>
        <v>70000</v>
      </c>
      <c r="H40" s="80" t="s">
        <v>65</v>
      </c>
      <c r="I40" s="3" t="s">
        <v>66</v>
      </c>
      <c r="J40" s="14"/>
      <c r="K40" s="8"/>
    </row>
    <row r="41" spans="1:11" ht="26.25">
      <c r="A41" s="7" t="s">
        <v>119</v>
      </c>
      <c r="B41" s="36" t="s">
        <v>433</v>
      </c>
      <c r="C41" s="36" t="s">
        <v>365</v>
      </c>
      <c r="D41" s="81" t="s">
        <v>434</v>
      </c>
      <c r="E41" s="79">
        <v>80000</v>
      </c>
      <c r="F41" s="40">
        <f t="shared" si="0"/>
        <v>80000</v>
      </c>
      <c r="G41" s="75">
        <f t="shared" si="0"/>
        <v>80000</v>
      </c>
      <c r="H41" s="80" t="s">
        <v>65</v>
      </c>
      <c r="I41" s="3" t="s">
        <v>66</v>
      </c>
      <c r="J41" s="14"/>
      <c r="K41" s="8"/>
    </row>
    <row r="42" spans="1:11" ht="26.25">
      <c r="A42" s="7" t="s">
        <v>120</v>
      </c>
      <c r="B42" s="36" t="s">
        <v>435</v>
      </c>
      <c r="C42" s="36" t="s">
        <v>365</v>
      </c>
      <c r="D42" s="81" t="s">
        <v>436</v>
      </c>
      <c r="E42" s="79">
        <v>65000</v>
      </c>
      <c r="F42" s="40">
        <f t="shared" si="0"/>
        <v>65000</v>
      </c>
      <c r="G42" s="75">
        <f t="shared" si="0"/>
        <v>65000</v>
      </c>
      <c r="H42" s="80" t="s">
        <v>65</v>
      </c>
      <c r="I42" s="3" t="s">
        <v>66</v>
      </c>
      <c r="J42" s="14"/>
      <c r="K42" s="8"/>
    </row>
    <row r="43" spans="1:11" ht="26.25">
      <c r="A43" s="7" t="s">
        <v>121</v>
      </c>
      <c r="B43" s="36" t="s">
        <v>394</v>
      </c>
      <c r="C43" s="36" t="s">
        <v>365</v>
      </c>
      <c r="D43" s="81" t="s">
        <v>437</v>
      </c>
      <c r="E43" s="79">
        <v>15770</v>
      </c>
      <c r="F43" s="40">
        <f t="shared" si="0"/>
        <v>15770</v>
      </c>
      <c r="G43" s="75">
        <f t="shared" si="0"/>
        <v>15770</v>
      </c>
      <c r="H43" s="80" t="s">
        <v>65</v>
      </c>
      <c r="I43" s="3" t="s">
        <v>66</v>
      </c>
      <c r="J43" s="14"/>
      <c r="K43" s="8"/>
    </row>
    <row r="44" spans="1:11" ht="26.25">
      <c r="A44" s="7" t="s">
        <v>122</v>
      </c>
      <c r="B44" s="36" t="s">
        <v>415</v>
      </c>
      <c r="C44" s="36" t="s">
        <v>365</v>
      </c>
      <c r="D44" s="81" t="s">
        <v>438</v>
      </c>
      <c r="E44" s="79">
        <v>175000</v>
      </c>
      <c r="F44" s="40">
        <f t="shared" si="0"/>
        <v>175000</v>
      </c>
      <c r="G44" s="75">
        <f t="shared" si="0"/>
        <v>175000</v>
      </c>
      <c r="H44" s="80" t="s">
        <v>65</v>
      </c>
      <c r="I44" s="3" t="s">
        <v>66</v>
      </c>
      <c r="J44" s="14"/>
      <c r="K44" s="8"/>
    </row>
    <row r="45" spans="1:11" ht="26.25">
      <c r="A45" s="7" t="s">
        <v>123</v>
      </c>
      <c r="B45" s="36" t="s">
        <v>364</v>
      </c>
      <c r="C45" s="36" t="s">
        <v>365</v>
      </c>
      <c r="D45" s="82" t="s">
        <v>439</v>
      </c>
      <c r="E45" s="79">
        <v>220000</v>
      </c>
      <c r="F45" s="40">
        <f t="shared" si="0"/>
        <v>220000</v>
      </c>
      <c r="G45" s="75">
        <f t="shared" si="0"/>
        <v>220000</v>
      </c>
      <c r="H45" s="80" t="s">
        <v>65</v>
      </c>
      <c r="I45" s="3" t="s">
        <v>66</v>
      </c>
      <c r="J45" s="14"/>
      <c r="K45" s="8"/>
    </row>
    <row r="46" spans="1:11" ht="26.25">
      <c r="A46" s="7" t="s">
        <v>124</v>
      </c>
      <c r="B46" s="36" t="s">
        <v>440</v>
      </c>
      <c r="C46" s="36" t="s">
        <v>365</v>
      </c>
      <c r="D46" s="81" t="s">
        <v>441</v>
      </c>
      <c r="E46" s="79">
        <v>35000</v>
      </c>
      <c r="F46" s="40">
        <f t="shared" si="0"/>
        <v>35000</v>
      </c>
      <c r="G46" s="75">
        <f t="shared" si="0"/>
        <v>35000</v>
      </c>
      <c r="H46" s="80" t="s">
        <v>65</v>
      </c>
      <c r="I46" s="3" t="s">
        <v>66</v>
      </c>
      <c r="J46" s="14"/>
      <c r="K46" s="8"/>
    </row>
    <row r="47" spans="1:11" ht="26.25">
      <c r="A47" s="7" t="s">
        <v>125</v>
      </c>
      <c r="B47" s="36" t="s">
        <v>442</v>
      </c>
      <c r="C47" s="36" t="s">
        <v>365</v>
      </c>
      <c r="D47" s="81" t="s">
        <v>443</v>
      </c>
      <c r="E47" s="79">
        <v>28000</v>
      </c>
      <c r="F47" s="40">
        <f t="shared" si="0"/>
        <v>28000</v>
      </c>
      <c r="G47" s="75">
        <f t="shared" si="0"/>
        <v>28000</v>
      </c>
      <c r="H47" s="80" t="s">
        <v>65</v>
      </c>
      <c r="I47" s="3" t="s">
        <v>66</v>
      </c>
      <c r="J47" s="14"/>
      <c r="K47" s="8"/>
    </row>
    <row r="48" spans="1:11" ht="26.25">
      <c r="A48" s="7" t="s">
        <v>126</v>
      </c>
      <c r="B48" s="36" t="s">
        <v>403</v>
      </c>
      <c r="C48" s="36" t="s">
        <v>365</v>
      </c>
      <c r="D48" s="81" t="s">
        <v>444</v>
      </c>
      <c r="E48" s="79">
        <v>70000</v>
      </c>
      <c r="F48" s="40">
        <f t="shared" si="0"/>
        <v>70000</v>
      </c>
      <c r="G48" s="75">
        <f t="shared" si="0"/>
        <v>70000</v>
      </c>
      <c r="H48" s="80" t="s">
        <v>65</v>
      </c>
      <c r="I48" s="3" t="s">
        <v>66</v>
      </c>
      <c r="J48" s="14"/>
      <c r="K48" s="8"/>
    </row>
    <row r="49" spans="1:11" ht="26.25">
      <c r="A49" s="7" t="s">
        <v>127</v>
      </c>
      <c r="B49" s="36" t="s">
        <v>445</v>
      </c>
      <c r="C49" s="36" t="s">
        <v>365</v>
      </c>
      <c r="D49" s="81" t="s">
        <v>368</v>
      </c>
      <c r="E49" s="79">
        <v>31000</v>
      </c>
      <c r="F49" s="40">
        <f t="shared" si="0"/>
        <v>31000</v>
      </c>
      <c r="G49" s="75">
        <f t="shared" si="0"/>
        <v>31000</v>
      </c>
      <c r="H49" s="80" t="s">
        <v>65</v>
      </c>
      <c r="I49" s="3" t="s">
        <v>66</v>
      </c>
      <c r="J49" s="14"/>
      <c r="K49" s="8"/>
    </row>
    <row r="50" spans="1:11" ht="26.25">
      <c r="A50" s="7" t="s">
        <v>222</v>
      </c>
      <c r="B50" s="36" t="s">
        <v>446</v>
      </c>
      <c r="C50" s="36" t="s">
        <v>365</v>
      </c>
      <c r="D50" s="81" t="s">
        <v>447</v>
      </c>
      <c r="E50" s="79">
        <v>73000</v>
      </c>
      <c r="F50" s="40">
        <f t="shared" si="0"/>
        <v>73000</v>
      </c>
      <c r="G50" s="75">
        <f t="shared" si="0"/>
        <v>73000</v>
      </c>
      <c r="H50" s="80" t="s">
        <v>65</v>
      </c>
      <c r="I50" s="3" t="s">
        <v>66</v>
      </c>
      <c r="J50" s="14"/>
      <c r="K50" s="8"/>
    </row>
    <row r="51" spans="1:11" ht="26.25">
      <c r="A51" s="7" t="s">
        <v>223</v>
      </c>
      <c r="B51" s="36" t="s">
        <v>448</v>
      </c>
      <c r="C51" s="36" t="s">
        <v>365</v>
      </c>
      <c r="D51" s="81" t="s">
        <v>372</v>
      </c>
      <c r="E51" s="79">
        <v>40000</v>
      </c>
      <c r="F51" s="40">
        <f t="shared" si="0"/>
        <v>40000</v>
      </c>
      <c r="G51" s="75">
        <f t="shared" si="0"/>
        <v>40000</v>
      </c>
      <c r="H51" s="80" t="s">
        <v>65</v>
      </c>
      <c r="I51" s="3" t="s">
        <v>66</v>
      </c>
      <c r="J51" s="14"/>
      <c r="K51" s="8"/>
    </row>
    <row r="52" spans="1:11" ht="26.25">
      <c r="A52" s="7" t="s">
        <v>224</v>
      </c>
      <c r="B52" s="36" t="s">
        <v>449</v>
      </c>
      <c r="C52" s="36" t="s">
        <v>365</v>
      </c>
      <c r="D52" s="81" t="s">
        <v>450</v>
      </c>
      <c r="E52" s="79">
        <v>3000</v>
      </c>
      <c r="F52" s="40">
        <f t="shared" si="0"/>
        <v>3000</v>
      </c>
      <c r="G52" s="75">
        <f t="shared" si="0"/>
        <v>3000</v>
      </c>
      <c r="H52" s="80" t="s">
        <v>65</v>
      </c>
      <c r="I52" s="3" t="s">
        <v>66</v>
      </c>
      <c r="J52" s="14"/>
      <c r="K52" s="8"/>
    </row>
    <row r="53" spans="1:11" ht="26.25">
      <c r="A53" s="7" t="s">
        <v>225</v>
      </c>
      <c r="B53" s="36" t="s">
        <v>451</v>
      </c>
      <c r="C53" s="36" t="s">
        <v>365</v>
      </c>
      <c r="D53" s="81" t="s">
        <v>376</v>
      </c>
      <c r="E53" s="79">
        <v>8000</v>
      </c>
      <c r="F53" s="40">
        <f t="shared" si="0"/>
        <v>8000</v>
      </c>
      <c r="G53" s="75">
        <f t="shared" si="0"/>
        <v>8000</v>
      </c>
      <c r="H53" s="80" t="s">
        <v>65</v>
      </c>
      <c r="I53" s="3" t="s">
        <v>66</v>
      </c>
      <c r="J53" s="14"/>
      <c r="K53" s="8"/>
    </row>
    <row r="54" spans="1:11" ht="26.25">
      <c r="A54" s="7" t="s">
        <v>226</v>
      </c>
      <c r="B54" s="36" t="s">
        <v>452</v>
      </c>
      <c r="C54" s="36" t="s">
        <v>365</v>
      </c>
      <c r="D54" s="81" t="s">
        <v>378</v>
      </c>
      <c r="E54" s="79">
        <v>30000</v>
      </c>
      <c r="F54" s="40">
        <f t="shared" si="0"/>
        <v>30000</v>
      </c>
      <c r="G54" s="75">
        <f t="shared" si="0"/>
        <v>30000</v>
      </c>
      <c r="H54" s="80" t="s">
        <v>65</v>
      </c>
      <c r="I54" s="3" t="s">
        <v>66</v>
      </c>
      <c r="J54" s="14"/>
      <c r="K54" s="8"/>
    </row>
    <row r="55" spans="1:11" ht="26.25">
      <c r="A55" s="7" t="s">
        <v>227</v>
      </c>
      <c r="B55" s="36" t="s">
        <v>453</v>
      </c>
      <c r="C55" s="36" t="s">
        <v>365</v>
      </c>
      <c r="D55" s="81" t="s">
        <v>397</v>
      </c>
      <c r="E55" s="79">
        <v>35000</v>
      </c>
      <c r="F55" s="40">
        <f t="shared" si="0"/>
        <v>35000</v>
      </c>
      <c r="G55" s="75">
        <f t="shared" si="0"/>
        <v>35000</v>
      </c>
      <c r="H55" s="80" t="s">
        <v>65</v>
      </c>
      <c r="I55" s="3" t="s">
        <v>66</v>
      </c>
      <c r="J55" s="14"/>
      <c r="K55" s="8"/>
    </row>
    <row r="56" spans="1:11" ht="26.25">
      <c r="A56" s="7" t="s">
        <v>228</v>
      </c>
      <c r="B56" s="36" t="s">
        <v>454</v>
      </c>
      <c r="C56" s="36" t="s">
        <v>365</v>
      </c>
      <c r="D56" s="81" t="s">
        <v>400</v>
      </c>
      <c r="E56" s="79">
        <v>45000</v>
      </c>
      <c r="F56" s="40">
        <f t="shared" si="0"/>
        <v>45000</v>
      </c>
      <c r="G56" s="75">
        <f t="shared" si="0"/>
        <v>45000</v>
      </c>
      <c r="H56" s="80" t="s">
        <v>65</v>
      </c>
      <c r="I56" s="3" t="s">
        <v>66</v>
      </c>
      <c r="J56" s="14"/>
      <c r="K56" s="8"/>
    </row>
    <row r="57" spans="1:11" ht="26.25">
      <c r="A57" s="7" t="s">
        <v>229</v>
      </c>
      <c r="B57" s="36" t="s">
        <v>455</v>
      </c>
      <c r="C57" s="36" t="s">
        <v>365</v>
      </c>
      <c r="D57" s="78" t="s">
        <v>402</v>
      </c>
      <c r="E57" s="79">
        <v>20000</v>
      </c>
      <c r="F57" s="40">
        <f t="shared" si="0"/>
        <v>20000</v>
      </c>
      <c r="G57" s="75">
        <f t="shared" si="0"/>
        <v>20000</v>
      </c>
      <c r="H57" s="80" t="s">
        <v>65</v>
      </c>
      <c r="I57" s="3" t="s">
        <v>66</v>
      </c>
      <c r="J57" s="14"/>
      <c r="K57" s="8"/>
    </row>
    <row r="58" spans="1:11" ht="26.25">
      <c r="A58" s="7" t="s">
        <v>230</v>
      </c>
      <c r="B58" s="36" t="s">
        <v>456</v>
      </c>
      <c r="C58" s="36" t="s">
        <v>365</v>
      </c>
      <c r="D58" s="81" t="s">
        <v>457</v>
      </c>
      <c r="E58" s="79">
        <v>90000</v>
      </c>
      <c r="F58" s="40">
        <f t="shared" si="0"/>
        <v>90000</v>
      </c>
      <c r="G58" s="75">
        <f t="shared" si="0"/>
        <v>90000</v>
      </c>
      <c r="H58" s="80" t="s">
        <v>65</v>
      </c>
      <c r="I58" s="3" t="s">
        <v>66</v>
      </c>
      <c r="J58" s="14"/>
      <c r="K58" s="8"/>
    </row>
    <row r="59" spans="1:11" ht="26.25">
      <c r="A59" s="7" t="s">
        <v>231</v>
      </c>
      <c r="B59" s="36" t="s">
        <v>458</v>
      </c>
      <c r="C59" s="36" t="s">
        <v>365</v>
      </c>
      <c r="D59" s="81" t="s">
        <v>459</v>
      </c>
      <c r="E59" s="79">
        <v>50000</v>
      </c>
      <c r="F59" s="40">
        <f t="shared" si="0"/>
        <v>50000</v>
      </c>
      <c r="G59" s="75">
        <f t="shared" si="0"/>
        <v>50000</v>
      </c>
      <c r="H59" s="80" t="s">
        <v>65</v>
      </c>
      <c r="I59" s="3" t="s">
        <v>66</v>
      </c>
      <c r="J59" s="14"/>
      <c r="K59" s="8"/>
    </row>
    <row r="60" spans="1:11" ht="26.25">
      <c r="A60" s="7" t="s">
        <v>232</v>
      </c>
      <c r="B60" s="36" t="s">
        <v>460</v>
      </c>
      <c r="C60" s="36" t="s">
        <v>365</v>
      </c>
      <c r="D60" s="81" t="s">
        <v>424</v>
      </c>
      <c r="E60" s="79">
        <v>40000</v>
      </c>
      <c r="F60" s="40">
        <f t="shared" si="0"/>
        <v>40000</v>
      </c>
      <c r="G60" s="75">
        <f t="shared" si="0"/>
        <v>40000</v>
      </c>
      <c r="H60" s="80" t="s">
        <v>65</v>
      </c>
      <c r="I60" s="3" t="s">
        <v>66</v>
      </c>
      <c r="J60" s="14"/>
      <c r="K60" s="8"/>
    </row>
    <row r="61" spans="1:11" ht="26.25">
      <c r="A61" s="7" t="s">
        <v>233</v>
      </c>
      <c r="B61" s="36" t="s">
        <v>456</v>
      </c>
      <c r="C61" s="36" t="s">
        <v>365</v>
      </c>
      <c r="D61" s="81" t="s">
        <v>432</v>
      </c>
      <c r="E61" s="79">
        <v>20000</v>
      </c>
      <c r="F61" s="40">
        <f t="shared" si="0"/>
        <v>20000</v>
      </c>
      <c r="G61" s="75">
        <f t="shared" si="0"/>
        <v>20000</v>
      </c>
      <c r="H61" s="80" t="s">
        <v>65</v>
      </c>
      <c r="I61" s="3" t="s">
        <v>66</v>
      </c>
      <c r="J61" s="14"/>
      <c r="K61" s="8"/>
    </row>
    <row r="62" spans="1:11" ht="26.25">
      <c r="A62" s="7" t="s">
        <v>234</v>
      </c>
      <c r="B62" s="36" t="s">
        <v>461</v>
      </c>
      <c r="C62" s="36" t="s">
        <v>365</v>
      </c>
      <c r="D62" s="81" t="s">
        <v>462</v>
      </c>
      <c r="E62" s="79">
        <v>20000</v>
      </c>
      <c r="F62" s="40">
        <f t="shared" si="0"/>
        <v>20000</v>
      </c>
      <c r="G62" s="75">
        <f t="shared" si="0"/>
        <v>20000</v>
      </c>
      <c r="H62" s="80" t="s">
        <v>65</v>
      </c>
      <c r="I62" s="3" t="s">
        <v>66</v>
      </c>
      <c r="J62" s="14"/>
      <c r="K62" s="8"/>
    </row>
    <row r="63" spans="1:11" ht="26.25">
      <c r="A63" s="7" t="s">
        <v>235</v>
      </c>
      <c r="B63" s="36" t="s">
        <v>463</v>
      </c>
      <c r="C63" s="36" t="s">
        <v>365</v>
      </c>
      <c r="D63" s="81" t="s">
        <v>464</v>
      </c>
      <c r="E63" s="79">
        <v>55000</v>
      </c>
      <c r="F63" s="40">
        <f t="shared" si="0"/>
        <v>55000</v>
      </c>
      <c r="G63" s="75">
        <f t="shared" si="0"/>
        <v>55000</v>
      </c>
      <c r="H63" s="80" t="s">
        <v>65</v>
      </c>
      <c r="I63" s="3" t="s">
        <v>66</v>
      </c>
      <c r="J63" s="14"/>
      <c r="K63" s="8"/>
    </row>
    <row r="64" spans="1:11" ht="26.25">
      <c r="A64" s="7" t="s">
        <v>236</v>
      </c>
      <c r="B64" s="83" t="s">
        <v>465</v>
      </c>
      <c r="C64" s="36" t="s">
        <v>465</v>
      </c>
      <c r="D64" s="83" t="s">
        <v>466</v>
      </c>
      <c r="E64" s="79">
        <v>18000</v>
      </c>
      <c r="F64" s="40">
        <f>E64</f>
        <v>18000</v>
      </c>
      <c r="G64" s="75">
        <f>F64</f>
        <v>18000</v>
      </c>
      <c r="H64" s="80" t="s">
        <v>65</v>
      </c>
      <c r="I64" s="3" t="s">
        <v>66</v>
      </c>
      <c r="J64" s="14"/>
      <c r="K64" s="8"/>
    </row>
    <row r="65" spans="1:11" ht="26.25">
      <c r="A65" s="7" t="s">
        <v>237</v>
      </c>
      <c r="B65" s="83" t="s">
        <v>465</v>
      </c>
      <c r="C65" s="36" t="s">
        <v>465</v>
      </c>
      <c r="D65" s="36" t="s">
        <v>467</v>
      </c>
      <c r="E65" s="79">
        <v>32000</v>
      </c>
      <c r="F65" s="40">
        <f aca="true" t="shared" si="1" ref="F65:G67">E65</f>
        <v>32000</v>
      </c>
      <c r="G65" s="75">
        <f t="shared" si="1"/>
        <v>32000</v>
      </c>
      <c r="H65" s="80" t="s">
        <v>65</v>
      </c>
      <c r="I65" s="3" t="s">
        <v>66</v>
      </c>
      <c r="J65" s="14"/>
      <c r="K65" s="8"/>
    </row>
    <row r="66" spans="1:11" ht="26.25">
      <c r="A66" s="7" t="s">
        <v>238</v>
      </c>
      <c r="B66" s="83" t="s">
        <v>465</v>
      </c>
      <c r="C66" s="36" t="s">
        <v>465</v>
      </c>
      <c r="D66" s="36" t="s">
        <v>468</v>
      </c>
      <c r="E66" s="79">
        <v>40000</v>
      </c>
      <c r="F66" s="40">
        <f t="shared" si="1"/>
        <v>40000</v>
      </c>
      <c r="G66" s="75">
        <f t="shared" si="1"/>
        <v>40000</v>
      </c>
      <c r="H66" s="80" t="s">
        <v>65</v>
      </c>
      <c r="I66" s="3" t="s">
        <v>66</v>
      </c>
      <c r="J66" s="14"/>
      <c r="K66" s="8"/>
    </row>
    <row r="67" spans="1:11" ht="26.25">
      <c r="A67" s="7" t="s">
        <v>239</v>
      </c>
      <c r="B67" s="83" t="s">
        <v>465</v>
      </c>
      <c r="C67" s="36" t="s">
        <v>465</v>
      </c>
      <c r="D67" s="83" t="s">
        <v>469</v>
      </c>
      <c r="E67" s="79">
        <v>14000</v>
      </c>
      <c r="F67" s="40">
        <f t="shared" si="1"/>
        <v>14000</v>
      </c>
      <c r="G67" s="75">
        <f t="shared" si="1"/>
        <v>14000</v>
      </c>
      <c r="H67" s="80" t="s">
        <v>65</v>
      </c>
      <c r="I67" s="3" t="s">
        <v>66</v>
      </c>
      <c r="J67" s="14"/>
      <c r="K67" s="8"/>
    </row>
    <row r="68" spans="1:11" ht="26.25">
      <c r="A68" s="7" t="s">
        <v>240</v>
      </c>
      <c r="B68" s="83" t="s">
        <v>465</v>
      </c>
      <c r="C68" s="36" t="s">
        <v>465</v>
      </c>
      <c r="D68" s="36" t="s">
        <v>420</v>
      </c>
      <c r="E68" s="79">
        <v>9000</v>
      </c>
      <c r="F68" s="40">
        <f>E68</f>
        <v>9000</v>
      </c>
      <c r="G68" s="75">
        <f>F68</f>
        <v>9000</v>
      </c>
      <c r="H68" s="80" t="s">
        <v>65</v>
      </c>
      <c r="I68" s="3" t="s">
        <v>66</v>
      </c>
      <c r="J68" s="14"/>
      <c r="K68" s="8"/>
    </row>
    <row r="69" spans="1:11" ht="26.25">
      <c r="A69" s="7" t="s">
        <v>241</v>
      </c>
      <c r="B69" s="83" t="s">
        <v>465</v>
      </c>
      <c r="C69" s="36" t="s">
        <v>465</v>
      </c>
      <c r="D69" s="83" t="s">
        <v>470</v>
      </c>
      <c r="E69" s="79">
        <v>37000</v>
      </c>
      <c r="F69" s="40">
        <f>E69</f>
        <v>37000</v>
      </c>
      <c r="G69" s="75">
        <f>F69</f>
        <v>37000</v>
      </c>
      <c r="H69" s="80" t="s">
        <v>65</v>
      </c>
      <c r="I69" s="3" t="s">
        <v>66</v>
      </c>
      <c r="J69" s="14"/>
      <c r="K69" s="8"/>
    </row>
    <row r="70" spans="1:11" ht="26.25">
      <c r="A70" s="7" t="s">
        <v>471</v>
      </c>
      <c r="B70" s="36" t="s">
        <v>649</v>
      </c>
      <c r="C70" s="36" t="s">
        <v>650</v>
      </c>
      <c r="D70" s="84" t="s">
        <v>651</v>
      </c>
      <c r="E70" s="85">
        <v>860954</v>
      </c>
      <c r="F70" s="40">
        <v>686631.25</v>
      </c>
      <c r="G70" s="75">
        <f aca="true" t="shared" si="2" ref="G70:G76">F70</f>
        <v>686631.25</v>
      </c>
      <c r="H70" s="80" t="s">
        <v>65</v>
      </c>
      <c r="I70" s="3" t="s">
        <v>66</v>
      </c>
      <c r="J70" s="14"/>
      <c r="K70" s="8"/>
    </row>
    <row r="71" spans="1:11" ht="26.25">
      <c r="A71" s="7" t="s">
        <v>472</v>
      </c>
      <c r="B71" s="36" t="s">
        <v>649</v>
      </c>
      <c r="C71" s="36" t="s">
        <v>650</v>
      </c>
      <c r="D71" s="36" t="s">
        <v>652</v>
      </c>
      <c r="E71" s="85">
        <v>809000</v>
      </c>
      <c r="F71" s="40">
        <v>569000</v>
      </c>
      <c r="G71" s="75">
        <f t="shared" si="2"/>
        <v>569000</v>
      </c>
      <c r="H71" s="80" t="s">
        <v>65</v>
      </c>
      <c r="I71" s="3" t="s">
        <v>66</v>
      </c>
      <c r="J71" s="14"/>
      <c r="K71" s="8"/>
    </row>
    <row r="72" spans="1:11" ht="26.25">
      <c r="A72" s="7" t="s">
        <v>473</v>
      </c>
      <c r="B72" s="36" t="s">
        <v>649</v>
      </c>
      <c r="C72" s="36" t="s">
        <v>650</v>
      </c>
      <c r="D72" s="36" t="s">
        <v>653</v>
      </c>
      <c r="E72" s="79">
        <v>904496</v>
      </c>
      <c r="F72" s="40">
        <v>873956</v>
      </c>
      <c r="G72" s="75">
        <f t="shared" si="2"/>
        <v>873956</v>
      </c>
      <c r="H72" s="80" t="s">
        <v>65</v>
      </c>
      <c r="I72" s="3" t="s">
        <v>66</v>
      </c>
      <c r="J72" s="14"/>
      <c r="K72" s="8"/>
    </row>
    <row r="73" spans="1:11" ht="26.25">
      <c r="A73" s="7" t="s">
        <v>474</v>
      </c>
      <c r="B73" s="36" t="s">
        <v>649</v>
      </c>
      <c r="C73" s="36" t="s">
        <v>650</v>
      </c>
      <c r="D73" s="36" t="s">
        <v>654</v>
      </c>
      <c r="E73" s="85">
        <v>1005922</v>
      </c>
      <c r="F73" s="40">
        <v>850252.3</v>
      </c>
      <c r="G73" s="75">
        <f t="shared" si="2"/>
        <v>850252.3</v>
      </c>
      <c r="H73" s="80" t="s">
        <v>65</v>
      </c>
      <c r="I73" s="3" t="s">
        <v>66</v>
      </c>
      <c r="J73" s="14"/>
      <c r="K73" s="8"/>
    </row>
    <row r="74" spans="1:11" ht="26.25">
      <c r="A74" s="7" t="s">
        <v>475</v>
      </c>
      <c r="B74" s="36" t="s">
        <v>649</v>
      </c>
      <c r="C74" s="36" t="s">
        <v>650</v>
      </c>
      <c r="D74" s="36" t="s">
        <v>655</v>
      </c>
      <c r="E74" s="85">
        <v>1047183</v>
      </c>
      <c r="F74" s="40">
        <v>1041386.6</v>
      </c>
      <c r="G74" s="75">
        <f t="shared" si="2"/>
        <v>1041386.6</v>
      </c>
      <c r="H74" s="80" t="s">
        <v>65</v>
      </c>
      <c r="I74" s="3" t="s">
        <v>66</v>
      </c>
      <c r="J74" s="14"/>
      <c r="K74" s="8"/>
    </row>
    <row r="75" spans="1:11" ht="26.25">
      <c r="A75" s="7" t="s">
        <v>476</v>
      </c>
      <c r="B75" s="36" t="s">
        <v>649</v>
      </c>
      <c r="C75" s="36" t="s">
        <v>650</v>
      </c>
      <c r="D75" s="36" t="s">
        <v>439</v>
      </c>
      <c r="E75" s="79">
        <v>222445</v>
      </c>
      <c r="F75" s="40">
        <f>E75</f>
        <v>222445</v>
      </c>
      <c r="G75" s="75">
        <f t="shared" si="2"/>
        <v>222445</v>
      </c>
      <c r="H75" s="80" t="s">
        <v>65</v>
      </c>
      <c r="I75" s="3" t="s">
        <v>66</v>
      </c>
      <c r="J75" s="14"/>
      <c r="K75" s="8"/>
    </row>
    <row r="76" spans="1:11" ht="26.25">
      <c r="A76" s="7" t="s">
        <v>477</v>
      </c>
      <c r="B76" s="36" t="s">
        <v>649</v>
      </c>
      <c r="C76" s="36" t="s">
        <v>650</v>
      </c>
      <c r="D76" s="36" t="s">
        <v>656</v>
      </c>
      <c r="E76" s="79">
        <v>50000</v>
      </c>
      <c r="F76" s="40">
        <f aca="true" t="shared" si="3" ref="F76:F82">E76</f>
        <v>50000</v>
      </c>
      <c r="G76" s="75">
        <f t="shared" si="2"/>
        <v>50000</v>
      </c>
      <c r="H76" s="80" t="s">
        <v>65</v>
      </c>
      <c r="I76" s="3" t="s">
        <v>66</v>
      </c>
      <c r="J76" s="14"/>
      <c r="K76" s="8"/>
    </row>
    <row r="77" spans="1:11" ht="26.25">
      <c r="A77" s="7" t="s">
        <v>478</v>
      </c>
      <c r="B77" s="36" t="s">
        <v>657</v>
      </c>
      <c r="C77" s="36" t="s">
        <v>650</v>
      </c>
      <c r="D77" s="36" t="s">
        <v>651</v>
      </c>
      <c r="E77" s="79">
        <v>1044500</v>
      </c>
      <c r="F77" s="40">
        <f t="shared" si="3"/>
        <v>1044500</v>
      </c>
      <c r="G77" s="40">
        <v>941340.25</v>
      </c>
      <c r="H77" s="80" t="s">
        <v>65</v>
      </c>
      <c r="I77" s="3" t="s">
        <v>66</v>
      </c>
      <c r="J77" s="14"/>
      <c r="K77" s="8"/>
    </row>
    <row r="78" spans="1:11" ht="26.25">
      <c r="A78" s="7" t="s">
        <v>479</v>
      </c>
      <c r="B78" s="36" t="s">
        <v>657</v>
      </c>
      <c r="C78" s="36" t="s">
        <v>650</v>
      </c>
      <c r="D78" s="36" t="s">
        <v>378</v>
      </c>
      <c r="E78" s="79">
        <v>154738.45</v>
      </c>
      <c r="F78" s="40">
        <f t="shared" si="3"/>
        <v>154738.45</v>
      </c>
      <c r="G78" s="75">
        <f>F78</f>
        <v>154738.45</v>
      </c>
      <c r="H78" s="80" t="s">
        <v>65</v>
      </c>
      <c r="I78" s="3" t="s">
        <v>66</v>
      </c>
      <c r="J78" s="14"/>
      <c r="K78" s="8"/>
    </row>
    <row r="79" spans="1:11" ht="26.25">
      <c r="A79" s="7" t="s">
        <v>480</v>
      </c>
      <c r="B79" s="36" t="s">
        <v>657</v>
      </c>
      <c r="C79" s="36" t="s">
        <v>650</v>
      </c>
      <c r="D79" s="36" t="s">
        <v>652</v>
      </c>
      <c r="E79" s="85">
        <v>720000</v>
      </c>
      <c r="F79" s="40">
        <v>720000</v>
      </c>
      <c r="G79" s="40">
        <v>670000</v>
      </c>
      <c r="H79" s="80" t="s">
        <v>65</v>
      </c>
      <c r="I79" s="3" t="s">
        <v>66</v>
      </c>
      <c r="J79" s="14"/>
      <c r="K79" s="8"/>
    </row>
    <row r="80" spans="1:11" ht="26.25">
      <c r="A80" s="7" t="s">
        <v>481</v>
      </c>
      <c r="B80" s="36" t="s">
        <v>657</v>
      </c>
      <c r="C80" s="36" t="s">
        <v>650</v>
      </c>
      <c r="D80" s="36" t="s">
        <v>653</v>
      </c>
      <c r="E80" s="79">
        <v>1533800</v>
      </c>
      <c r="F80" s="40">
        <f t="shared" si="3"/>
        <v>1533800</v>
      </c>
      <c r="G80" s="40">
        <v>1451340</v>
      </c>
      <c r="H80" s="80" t="s">
        <v>65</v>
      </c>
      <c r="I80" s="3" t="s">
        <v>66</v>
      </c>
      <c r="J80" s="14"/>
      <c r="K80" s="8"/>
    </row>
    <row r="81" spans="1:11" ht="26.25">
      <c r="A81" s="7" t="s">
        <v>482</v>
      </c>
      <c r="B81" s="36" t="s">
        <v>657</v>
      </c>
      <c r="C81" s="36" t="s">
        <v>650</v>
      </c>
      <c r="D81" s="36" t="s">
        <v>654</v>
      </c>
      <c r="E81" s="79">
        <v>1053700</v>
      </c>
      <c r="F81" s="40">
        <f t="shared" si="3"/>
        <v>1053700</v>
      </c>
      <c r="G81" s="40">
        <v>983313.8</v>
      </c>
      <c r="H81" s="80" t="s">
        <v>65</v>
      </c>
      <c r="I81" s="3" t="s">
        <v>66</v>
      </c>
      <c r="J81" s="14"/>
      <c r="K81" s="8"/>
    </row>
    <row r="82" spans="1:11" ht="26.25">
      <c r="A82" s="7" t="s">
        <v>483</v>
      </c>
      <c r="B82" s="36" t="s">
        <v>657</v>
      </c>
      <c r="C82" s="36" t="s">
        <v>650</v>
      </c>
      <c r="D82" s="36" t="s">
        <v>655</v>
      </c>
      <c r="E82" s="79">
        <v>1399000</v>
      </c>
      <c r="F82" s="40">
        <f t="shared" si="3"/>
        <v>1399000</v>
      </c>
      <c r="G82" s="75">
        <f>F82</f>
        <v>1399000</v>
      </c>
      <c r="H82" s="80" t="s">
        <v>65</v>
      </c>
      <c r="I82" s="3" t="s">
        <v>66</v>
      </c>
      <c r="J82" s="14"/>
      <c r="K82" s="8"/>
    </row>
    <row r="83" spans="1:11" ht="26.25">
      <c r="A83" s="7" t="s">
        <v>484</v>
      </c>
      <c r="B83" s="36" t="s">
        <v>657</v>
      </c>
      <c r="C83" s="36" t="s">
        <v>650</v>
      </c>
      <c r="D83" s="36" t="s">
        <v>439</v>
      </c>
      <c r="E83" s="79">
        <v>200000</v>
      </c>
      <c r="F83" s="40">
        <f>E83</f>
        <v>200000</v>
      </c>
      <c r="G83" s="75">
        <f>F83</f>
        <v>200000</v>
      </c>
      <c r="H83" s="80" t="s">
        <v>65</v>
      </c>
      <c r="I83" s="3" t="s">
        <v>66</v>
      </c>
      <c r="J83" s="14"/>
      <c r="K83" s="8"/>
    </row>
    <row r="84" spans="1:11" ht="26.25">
      <c r="A84" s="7" t="s">
        <v>485</v>
      </c>
      <c r="B84" s="36" t="s">
        <v>657</v>
      </c>
      <c r="C84" s="36" t="s">
        <v>650</v>
      </c>
      <c r="D84" s="36" t="s">
        <v>656</v>
      </c>
      <c r="E84" s="79">
        <v>70000</v>
      </c>
      <c r="F84" s="40">
        <f>E84</f>
        <v>70000</v>
      </c>
      <c r="G84" s="75">
        <f>F84</f>
        <v>70000</v>
      </c>
      <c r="H84" s="80" t="s">
        <v>65</v>
      </c>
      <c r="I84" s="3" t="s">
        <v>66</v>
      </c>
      <c r="J84" s="14"/>
      <c r="K84" s="8"/>
    </row>
    <row r="85" spans="1:11" ht="26.25">
      <c r="A85" s="7" t="s">
        <v>486</v>
      </c>
      <c r="B85" s="84" t="s">
        <v>658</v>
      </c>
      <c r="C85" s="84" t="s">
        <v>659</v>
      </c>
      <c r="D85" s="84" t="s">
        <v>660</v>
      </c>
      <c r="E85" s="40">
        <v>450000</v>
      </c>
      <c r="F85" s="40">
        <f>E85</f>
        <v>450000</v>
      </c>
      <c r="G85" s="40">
        <f>F85</f>
        <v>450000</v>
      </c>
      <c r="H85" s="15" t="s">
        <v>65</v>
      </c>
      <c r="I85" s="16" t="s">
        <v>661</v>
      </c>
      <c r="J85" s="16"/>
      <c r="K85" s="8"/>
    </row>
    <row r="86" spans="1:11" ht="26.25">
      <c r="A86" s="7" t="s">
        <v>487</v>
      </c>
      <c r="B86" s="84" t="s">
        <v>662</v>
      </c>
      <c r="C86" s="84" t="s">
        <v>659</v>
      </c>
      <c r="D86" s="84" t="s">
        <v>663</v>
      </c>
      <c r="E86" s="40">
        <v>450000</v>
      </c>
      <c r="F86" s="40">
        <f aca="true" t="shared" si="4" ref="F86:G101">E86</f>
        <v>450000</v>
      </c>
      <c r="G86" s="40">
        <f t="shared" si="4"/>
        <v>450000</v>
      </c>
      <c r="H86" s="15" t="s">
        <v>664</v>
      </c>
      <c r="I86" s="16" t="s">
        <v>661</v>
      </c>
      <c r="J86" s="16"/>
      <c r="K86" s="8"/>
    </row>
    <row r="87" spans="1:11" ht="12.75">
      <c r="A87" s="7" t="s">
        <v>488</v>
      </c>
      <c r="B87" s="84" t="s">
        <v>665</v>
      </c>
      <c r="C87" s="84" t="s">
        <v>659</v>
      </c>
      <c r="D87" s="84" t="s">
        <v>666</v>
      </c>
      <c r="E87" s="40">
        <v>100000</v>
      </c>
      <c r="F87" s="40">
        <f t="shared" si="4"/>
        <v>100000</v>
      </c>
      <c r="G87" s="40">
        <f t="shared" si="4"/>
        <v>100000</v>
      </c>
      <c r="H87" s="15" t="s">
        <v>65</v>
      </c>
      <c r="I87" s="16" t="s">
        <v>661</v>
      </c>
      <c r="J87" s="16"/>
      <c r="K87" s="8"/>
    </row>
    <row r="88" spans="1:11" ht="26.25">
      <c r="A88" s="7" t="s">
        <v>489</v>
      </c>
      <c r="B88" s="84" t="s">
        <v>667</v>
      </c>
      <c r="C88" s="84" t="s">
        <v>659</v>
      </c>
      <c r="D88" s="84" t="s">
        <v>406</v>
      </c>
      <c r="E88" s="40">
        <v>15000</v>
      </c>
      <c r="F88" s="40">
        <f t="shared" si="4"/>
        <v>15000</v>
      </c>
      <c r="G88" s="40">
        <f t="shared" si="4"/>
        <v>15000</v>
      </c>
      <c r="H88" s="15" t="s">
        <v>65</v>
      </c>
      <c r="I88" s="16" t="s">
        <v>661</v>
      </c>
      <c r="J88" s="16"/>
      <c r="K88" s="8"/>
    </row>
    <row r="89" spans="1:11" ht="26.25">
      <c r="A89" s="7" t="s">
        <v>490</v>
      </c>
      <c r="B89" s="84" t="s">
        <v>668</v>
      </c>
      <c r="C89" s="84" t="s">
        <v>659</v>
      </c>
      <c r="D89" s="84" t="s">
        <v>669</v>
      </c>
      <c r="E89" s="40">
        <v>8000</v>
      </c>
      <c r="F89" s="40">
        <f t="shared" si="4"/>
        <v>8000</v>
      </c>
      <c r="G89" s="40">
        <f t="shared" si="4"/>
        <v>8000</v>
      </c>
      <c r="H89" s="15" t="s">
        <v>664</v>
      </c>
      <c r="I89" s="16" t="s">
        <v>66</v>
      </c>
      <c r="J89" s="14" t="s">
        <v>184</v>
      </c>
      <c r="K89" s="8"/>
    </row>
    <row r="90" spans="1:11" ht="26.25">
      <c r="A90" s="7" t="s">
        <v>491</v>
      </c>
      <c r="B90" s="84" t="s">
        <v>670</v>
      </c>
      <c r="C90" s="84" t="s">
        <v>659</v>
      </c>
      <c r="D90" s="84" t="s">
        <v>408</v>
      </c>
      <c r="E90" s="40">
        <v>40000</v>
      </c>
      <c r="F90" s="40">
        <f t="shared" si="4"/>
        <v>40000</v>
      </c>
      <c r="G90" s="40">
        <f t="shared" si="4"/>
        <v>40000</v>
      </c>
      <c r="H90" s="15" t="s">
        <v>65</v>
      </c>
      <c r="I90" s="16" t="s">
        <v>661</v>
      </c>
      <c r="J90" s="16"/>
      <c r="K90" s="8"/>
    </row>
    <row r="91" spans="1:11" ht="26.25">
      <c r="A91" s="7" t="s">
        <v>492</v>
      </c>
      <c r="B91" s="84" t="s">
        <v>671</v>
      </c>
      <c r="C91" s="84" t="s">
        <v>659</v>
      </c>
      <c r="D91" s="84" t="s">
        <v>672</v>
      </c>
      <c r="E91" s="40">
        <v>7000</v>
      </c>
      <c r="F91" s="40">
        <f t="shared" si="4"/>
        <v>7000</v>
      </c>
      <c r="G91" s="40">
        <f t="shared" si="4"/>
        <v>7000</v>
      </c>
      <c r="H91" s="15" t="s">
        <v>65</v>
      </c>
      <c r="I91" s="16" t="s">
        <v>673</v>
      </c>
      <c r="J91" s="14" t="s">
        <v>184</v>
      </c>
      <c r="K91" s="8"/>
    </row>
    <row r="92" spans="1:11" ht="12.75">
      <c r="A92" s="7" t="s">
        <v>493</v>
      </c>
      <c r="B92" s="84" t="s">
        <v>674</v>
      </c>
      <c r="C92" s="84" t="s">
        <v>659</v>
      </c>
      <c r="D92" s="84" t="s">
        <v>675</v>
      </c>
      <c r="E92" s="40">
        <v>7000</v>
      </c>
      <c r="F92" s="40">
        <f t="shared" si="4"/>
        <v>7000</v>
      </c>
      <c r="G92" s="40">
        <f t="shared" si="4"/>
        <v>7000</v>
      </c>
      <c r="H92" s="15" t="s">
        <v>664</v>
      </c>
      <c r="I92" s="16" t="s">
        <v>673</v>
      </c>
      <c r="J92" s="16"/>
      <c r="K92" s="8"/>
    </row>
    <row r="93" spans="1:11" ht="12.75">
      <c r="A93" s="7" t="s">
        <v>494</v>
      </c>
      <c r="B93" s="84" t="s">
        <v>676</v>
      </c>
      <c r="C93" s="84" t="s">
        <v>659</v>
      </c>
      <c r="D93" s="84" t="s">
        <v>677</v>
      </c>
      <c r="E93" s="40">
        <v>10000</v>
      </c>
      <c r="F93" s="40">
        <f t="shared" si="4"/>
        <v>10000</v>
      </c>
      <c r="G93" s="40">
        <f t="shared" si="4"/>
        <v>10000</v>
      </c>
      <c r="H93" s="15" t="s">
        <v>65</v>
      </c>
      <c r="I93" s="16" t="s">
        <v>673</v>
      </c>
      <c r="J93" s="16"/>
      <c r="K93" s="8"/>
    </row>
    <row r="94" spans="1:11" ht="12.75">
      <c r="A94" s="7" t="s">
        <v>495</v>
      </c>
      <c r="B94" s="84" t="s">
        <v>678</v>
      </c>
      <c r="C94" s="84" t="s">
        <v>659</v>
      </c>
      <c r="D94" s="84" t="s">
        <v>679</v>
      </c>
      <c r="E94" s="40">
        <v>8000</v>
      </c>
      <c r="F94" s="40">
        <f t="shared" si="4"/>
        <v>8000</v>
      </c>
      <c r="G94" s="40">
        <f t="shared" si="4"/>
        <v>8000</v>
      </c>
      <c r="H94" s="15" t="s">
        <v>65</v>
      </c>
      <c r="I94" s="16" t="s">
        <v>673</v>
      </c>
      <c r="J94" s="16"/>
      <c r="K94" s="8"/>
    </row>
    <row r="95" spans="1:11" ht="12.75">
      <c r="A95" s="7" t="s">
        <v>496</v>
      </c>
      <c r="B95" s="84" t="s">
        <v>680</v>
      </c>
      <c r="C95" s="84" t="s">
        <v>659</v>
      </c>
      <c r="D95" s="84" t="s">
        <v>681</v>
      </c>
      <c r="E95" s="40">
        <v>10000</v>
      </c>
      <c r="F95" s="40">
        <f t="shared" si="4"/>
        <v>10000</v>
      </c>
      <c r="G95" s="40">
        <f t="shared" si="4"/>
        <v>10000</v>
      </c>
      <c r="H95" s="15" t="s">
        <v>664</v>
      </c>
      <c r="I95" s="16" t="s">
        <v>673</v>
      </c>
      <c r="J95" s="16"/>
      <c r="K95" s="8"/>
    </row>
    <row r="96" spans="1:11" ht="26.25">
      <c r="A96" s="7" t="s">
        <v>497</v>
      </c>
      <c r="B96" s="84" t="s">
        <v>682</v>
      </c>
      <c r="C96" s="84" t="s">
        <v>659</v>
      </c>
      <c r="D96" s="84" t="s">
        <v>395</v>
      </c>
      <c r="E96" s="40">
        <v>9000</v>
      </c>
      <c r="F96" s="40">
        <f t="shared" si="4"/>
        <v>9000</v>
      </c>
      <c r="G96" s="40">
        <f t="shared" si="4"/>
        <v>9000</v>
      </c>
      <c r="H96" s="15" t="s">
        <v>65</v>
      </c>
      <c r="I96" s="16" t="s">
        <v>673</v>
      </c>
      <c r="J96" s="16"/>
      <c r="K96" s="8"/>
    </row>
    <row r="97" spans="1:11" ht="26.25">
      <c r="A97" s="7" t="s">
        <v>498</v>
      </c>
      <c r="B97" s="84" t="s">
        <v>683</v>
      </c>
      <c r="C97" s="84" t="s">
        <v>659</v>
      </c>
      <c r="D97" s="84" t="s">
        <v>684</v>
      </c>
      <c r="E97" s="40">
        <v>10000</v>
      </c>
      <c r="F97" s="40">
        <f t="shared" si="4"/>
        <v>10000</v>
      </c>
      <c r="G97" s="40">
        <f t="shared" si="4"/>
        <v>10000</v>
      </c>
      <c r="H97" s="15" t="s">
        <v>65</v>
      </c>
      <c r="I97" s="16" t="s">
        <v>673</v>
      </c>
      <c r="J97" s="16"/>
      <c r="K97" s="8"/>
    </row>
    <row r="98" spans="1:11" ht="26.25">
      <c r="A98" s="7" t="s">
        <v>499</v>
      </c>
      <c r="B98" s="84" t="s">
        <v>685</v>
      </c>
      <c r="C98" s="84" t="s">
        <v>659</v>
      </c>
      <c r="D98" s="84" t="s">
        <v>686</v>
      </c>
      <c r="E98" s="40">
        <v>6000</v>
      </c>
      <c r="F98" s="40">
        <f t="shared" si="4"/>
        <v>6000</v>
      </c>
      <c r="G98" s="40">
        <f t="shared" si="4"/>
        <v>6000</v>
      </c>
      <c r="H98" s="15" t="s">
        <v>664</v>
      </c>
      <c r="I98" s="16" t="s">
        <v>673</v>
      </c>
      <c r="J98" s="16"/>
      <c r="K98" s="8"/>
    </row>
    <row r="99" spans="1:11" ht="12.75">
      <c r="A99" s="7" t="s">
        <v>500</v>
      </c>
      <c r="B99" s="84" t="s">
        <v>687</v>
      </c>
      <c r="C99" s="84" t="s">
        <v>659</v>
      </c>
      <c r="D99" s="84" t="s">
        <v>450</v>
      </c>
      <c r="E99" s="40">
        <v>1500</v>
      </c>
      <c r="F99" s="40">
        <f t="shared" si="4"/>
        <v>1500</v>
      </c>
      <c r="G99" s="40">
        <f t="shared" si="4"/>
        <v>1500</v>
      </c>
      <c r="H99" s="15" t="s">
        <v>65</v>
      </c>
      <c r="I99" s="16" t="s">
        <v>673</v>
      </c>
      <c r="J99" s="16"/>
      <c r="K99" s="8"/>
    </row>
    <row r="100" spans="1:11" ht="12.75">
      <c r="A100" s="7" t="s">
        <v>501</v>
      </c>
      <c r="B100" s="84" t="s">
        <v>688</v>
      </c>
      <c r="C100" s="84" t="s">
        <v>659</v>
      </c>
      <c r="D100" s="84" t="s">
        <v>689</v>
      </c>
      <c r="E100" s="40">
        <v>7000</v>
      </c>
      <c r="F100" s="40">
        <v>6388.9</v>
      </c>
      <c r="G100" s="40">
        <f t="shared" si="4"/>
        <v>6388.9</v>
      </c>
      <c r="H100" s="15" t="s">
        <v>65</v>
      </c>
      <c r="I100" s="16" t="s">
        <v>673</v>
      </c>
      <c r="J100" s="16"/>
      <c r="K100" s="8"/>
    </row>
    <row r="101" spans="1:11" ht="12.75">
      <c r="A101" s="7" t="s">
        <v>502</v>
      </c>
      <c r="B101" s="84" t="s">
        <v>690</v>
      </c>
      <c r="C101" s="84" t="s">
        <v>659</v>
      </c>
      <c r="D101" s="84" t="s">
        <v>422</v>
      </c>
      <c r="E101" s="40">
        <v>9000</v>
      </c>
      <c r="F101" s="40">
        <f>E101</f>
        <v>9000</v>
      </c>
      <c r="G101" s="40">
        <f t="shared" si="4"/>
        <v>9000</v>
      </c>
      <c r="H101" s="15" t="s">
        <v>664</v>
      </c>
      <c r="I101" s="16" t="s">
        <v>66</v>
      </c>
      <c r="J101" s="16"/>
      <c r="K101" s="8"/>
    </row>
    <row r="102" spans="1:11" ht="12.75">
      <c r="A102" s="7" t="s">
        <v>503</v>
      </c>
      <c r="B102" s="84" t="s">
        <v>691</v>
      </c>
      <c r="C102" s="84" t="s">
        <v>659</v>
      </c>
      <c r="D102" s="84" t="s">
        <v>38</v>
      </c>
      <c r="E102" s="40">
        <v>5500</v>
      </c>
      <c r="F102" s="40">
        <f aca="true" t="shared" si="5" ref="F102:G117">E102</f>
        <v>5500</v>
      </c>
      <c r="G102" s="40">
        <f t="shared" si="5"/>
        <v>5500</v>
      </c>
      <c r="H102" s="15" t="s">
        <v>65</v>
      </c>
      <c r="I102" s="16" t="s">
        <v>66</v>
      </c>
      <c r="J102" s="16"/>
      <c r="K102" s="8"/>
    </row>
    <row r="103" spans="1:11" ht="26.25">
      <c r="A103" s="7" t="s">
        <v>504</v>
      </c>
      <c r="B103" s="84" t="s">
        <v>692</v>
      </c>
      <c r="C103" s="84" t="s">
        <v>659</v>
      </c>
      <c r="D103" s="84" t="s">
        <v>693</v>
      </c>
      <c r="E103" s="40">
        <v>14000</v>
      </c>
      <c r="F103" s="40">
        <f t="shared" si="5"/>
        <v>14000</v>
      </c>
      <c r="G103" s="40">
        <f t="shared" si="5"/>
        <v>14000</v>
      </c>
      <c r="H103" s="15" t="s">
        <v>65</v>
      </c>
      <c r="I103" s="16" t="s">
        <v>661</v>
      </c>
      <c r="J103" s="16"/>
      <c r="K103" s="8"/>
    </row>
    <row r="104" spans="1:11" ht="12.75">
      <c r="A104" s="7" t="s">
        <v>505</v>
      </c>
      <c r="B104" s="84" t="s">
        <v>694</v>
      </c>
      <c r="C104" s="84" t="s">
        <v>659</v>
      </c>
      <c r="D104" s="84" t="s">
        <v>695</v>
      </c>
      <c r="E104" s="40">
        <v>7000</v>
      </c>
      <c r="F104" s="40">
        <f t="shared" si="5"/>
        <v>7000</v>
      </c>
      <c r="G104" s="40">
        <f t="shared" si="5"/>
        <v>7000</v>
      </c>
      <c r="H104" s="15" t="s">
        <v>664</v>
      </c>
      <c r="I104" s="16" t="s">
        <v>673</v>
      </c>
      <c r="J104" s="16"/>
      <c r="K104" s="8"/>
    </row>
    <row r="105" spans="1:11" ht="26.25">
      <c r="A105" s="7" t="s">
        <v>506</v>
      </c>
      <c r="B105" s="84" t="s">
        <v>696</v>
      </c>
      <c r="C105" s="84" t="s">
        <v>659</v>
      </c>
      <c r="D105" s="84" t="s">
        <v>697</v>
      </c>
      <c r="E105" s="40">
        <v>8000</v>
      </c>
      <c r="F105" s="40">
        <f t="shared" si="5"/>
        <v>8000</v>
      </c>
      <c r="G105" s="40">
        <f t="shared" si="5"/>
        <v>8000</v>
      </c>
      <c r="H105" s="15" t="s">
        <v>65</v>
      </c>
      <c r="I105" s="16" t="s">
        <v>661</v>
      </c>
      <c r="J105" s="16"/>
      <c r="K105" s="8"/>
    </row>
    <row r="106" spans="1:11" ht="12.75">
      <c r="A106" s="7" t="s">
        <v>507</v>
      </c>
      <c r="B106" s="84" t="s">
        <v>698</v>
      </c>
      <c r="C106" s="84" t="s">
        <v>659</v>
      </c>
      <c r="D106" s="84" t="s">
        <v>699</v>
      </c>
      <c r="E106" s="40">
        <v>9000</v>
      </c>
      <c r="F106" s="40">
        <f t="shared" si="5"/>
        <v>9000</v>
      </c>
      <c r="G106" s="40">
        <f t="shared" si="5"/>
        <v>9000</v>
      </c>
      <c r="H106" s="15" t="s">
        <v>65</v>
      </c>
      <c r="I106" s="16" t="s">
        <v>66</v>
      </c>
      <c r="J106" s="16"/>
      <c r="K106" s="8"/>
    </row>
    <row r="107" spans="1:11" ht="12.75">
      <c r="A107" s="7" t="s">
        <v>508</v>
      </c>
      <c r="B107" s="84" t="s">
        <v>700</v>
      </c>
      <c r="C107" s="84" t="s">
        <v>659</v>
      </c>
      <c r="D107" s="84" t="s">
        <v>701</v>
      </c>
      <c r="E107" s="40">
        <v>3000</v>
      </c>
      <c r="F107" s="40">
        <f t="shared" si="5"/>
        <v>3000</v>
      </c>
      <c r="G107" s="40">
        <f t="shared" si="5"/>
        <v>3000</v>
      </c>
      <c r="H107" s="15" t="s">
        <v>664</v>
      </c>
      <c r="I107" s="16" t="s">
        <v>673</v>
      </c>
      <c r="J107" s="16"/>
      <c r="K107" s="8"/>
    </row>
    <row r="108" spans="1:11" ht="26.25">
      <c r="A108" s="7" t="s">
        <v>509</v>
      </c>
      <c r="B108" s="84" t="s">
        <v>702</v>
      </c>
      <c r="C108" s="84" t="s">
        <v>659</v>
      </c>
      <c r="D108" s="84" t="s">
        <v>703</v>
      </c>
      <c r="E108" s="40">
        <v>40000</v>
      </c>
      <c r="F108" s="40">
        <f t="shared" si="5"/>
        <v>40000</v>
      </c>
      <c r="G108" s="40">
        <f t="shared" si="5"/>
        <v>40000</v>
      </c>
      <c r="H108" s="15" t="s">
        <v>65</v>
      </c>
      <c r="I108" s="16" t="s">
        <v>661</v>
      </c>
      <c r="J108" s="16"/>
      <c r="K108" s="8"/>
    </row>
    <row r="109" spans="1:11" ht="12.75">
      <c r="A109" s="7" t="s">
        <v>510</v>
      </c>
      <c r="B109" s="84" t="s">
        <v>704</v>
      </c>
      <c r="C109" s="84" t="s">
        <v>659</v>
      </c>
      <c r="D109" s="84" t="s">
        <v>705</v>
      </c>
      <c r="E109" s="40">
        <v>17000</v>
      </c>
      <c r="F109" s="40">
        <f t="shared" si="5"/>
        <v>17000</v>
      </c>
      <c r="G109" s="40">
        <f t="shared" si="5"/>
        <v>17000</v>
      </c>
      <c r="H109" s="15" t="s">
        <v>65</v>
      </c>
      <c r="I109" s="16" t="s">
        <v>661</v>
      </c>
      <c r="J109" s="16"/>
      <c r="K109" s="8"/>
    </row>
    <row r="110" spans="1:11" ht="26.25">
      <c r="A110" s="7" t="s">
        <v>511</v>
      </c>
      <c r="B110" s="84" t="s">
        <v>706</v>
      </c>
      <c r="C110" s="84" t="s">
        <v>659</v>
      </c>
      <c r="D110" s="84" t="s">
        <v>412</v>
      </c>
      <c r="E110" s="40">
        <v>11000</v>
      </c>
      <c r="F110" s="40">
        <f t="shared" si="5"/>
        <v>11000</v>
      </c>
      <c r="G110" s="40">
        <f t="shared" si="5"/>
        <v>11000</v>
      </c>
      <c r="H110" s="15" t="s">
        <v>664</v>
      </c>
      <c r="I110" s="16" t="s">
        <v>661</v>
      </c>
      <c r="J110" s="16"/>
      <c r="K110" s="8"/>
    </row>
    <row r="111" spans="1:11" ht="12.75">
      <c r="A111" s="7" t="s">
        <v>512</v>
      </c>
      <c r="B111" s="84" t="s">
        <v>707</v>
      </c>
      <c r="C111" s="84" t="s">
        <v>659</v>
      </c>
      <c r="D111" s="84" t="s">
        <v>708</v>
      </c>
      <c r="E111" s="40">
        <v>15000</v>
      </c>
      <c r="F111" s="40">
        <f t="shared" si="5"/>
        <v>15000</v>
      </c>
      <c r="G111" s="40">
        <f t="shared" si="5"/>
        <v>15000</v>
      </c>
      <c r="H111" s="15" t="s">
        <v>65</v>
      </c>
      <c r="I111" s="16" t="s">
        <v>661</v>
      </c>
      <c r="J111" s="16"/>
      <c r="K111" s="8"/>
    </row>
    <row r="112" spans="1:11" ht="26.25">
      <c r="A112" s="7" t="s">
        <v>513</v>
      </c>
      <c r="B112" s="84" t="s">
        <v>709</v>
      </c>
      <c r="C112" s="84" t="s">
        <v>659</v>
      </c>
      <c r="D112" s="84" t="s">
        <v>710</v>
      </c>
      <c r="E112" s="40">
        <v>8000</v>
      </c>
      <c r="F112" s="40">
        <f t="shared" si="5"/>
        <v>8000</v>
      </c>
      <c r="G112" s="40">
        <f t="shared" si="5"/>
        <v>8000</v>
      </c>
      <c r="H112" s="15" t="s">
        <v>65</v>
      </c>
      <c r="I112" s="16" t="s">
        <v>673</v>
      </c>
      <c r="J112" s="16"/>
      <c r="K112" s="8"/>
    </row>
    <row r="113" spans="1:11" ht="66">
      <c r="A113" s="7" t="s">
        <v>514</v>
      </c>
      <c r="B113" s="84" t="s">
        <v>711</v>
      </c>
      <c r="C113" s="84" t="s">
        <v>659</v>
      </c>
      <c r="D113" s="84" t="s">
        <v>712</v>
      </c>
      <c r="E113" s="40">
        <v>25000</v>
      </c>
      <c r="F113" s="40">
        <v>0</v>
      </c>
      <c r="G113" s="40">
        <f t="shared" si="5"/>
        <v>0</v>
      </c>
      <c r="H113" s="15" t="s">
        <v>713</v>
      </c>
      <c r="I113" s="16" t="s">
        <v>673</v>
      </c>
      <c r="J113" s="16"/>
      <c r="K113" s="8"/>
    </row>
    <row r="114" spans="1:11" ht="26.25">
      <c r="A114" s="7" t="s">
        <v>515</v>
      </c>
      <c r="B114" s="84" t="s">
        <v>714</v>
      </c>
      <c r="C114" s="84" t="s">
        <v>659</v>
      </c>
      <c r="D114" s="84" t="s">
        <v>715</v>
      </c>
      <c r="E114" s="40">
        <v>6000</v>
      </c>
      <c r="F114" s="40">
        <f>E114</f>
        <v>6000</v>
      </c>
      <c r="G114" s="40">
        <f t="shared" si="5"/>
        <v>6000</v>
      </c>
      <c r="H114" s="15" t="s">
        <v>65</v>
      </c>
      <c r="I114" s="16" t="s">
        <v>673</v>
      </c>
      <c r="J114" s="16"/>
      <c r="K114" s="8"/>
    </row>
    <row r="115" spans="1:11" ht="26.25">
      <c r="A115" s="7" t="s">
        <v>516</v>
      </c>
      <c r="B115" s="84" t="s">
        <v>716</v>
      </c>
      <c r="C115" s="84" t="s">
        <v>659</v>
      </c>
      <c r="D115" s="84" t="s">
        <v>717</v>
      </c>
      <c r="E115" s="40">
        <v>8000</v>
      </c>
      <c r="F115" s="40">
        <f aca="true" t="shared" si="6" ref="F115:G137">E115</f>
        <v>8000</v>
      </c>
      <c r="G115" s="40">
        <f t="shared" si="5"/>
        <v>8000</v>
      </c>
      <c r="H115" s="15" t="s">
        <v>65</v>
      </c>
      <c r="I115" s="16" t="s">
        <v>661</v>
      </c>
      <c r="J115" s="16"/>
      <c r="K115" s="8"/>
    </row>
    <row r="116" spans="1:11" ht="26.25">
      <c r="A116" s="7" t="s">
        <v>517</v>
      </c>
      <c r="B116" s="84" t="s">
        <v>718</v>
      </c>
      <c r="C116" s="84" t="s">
        <v>659</v>
      </c>
      <c r="D116" s="84" t="s">
        <v>719</v>
      </c>
      <c r="E116" s="40">
        <v>10000</v>
      </c>
      <c r="F116" s="40">
        <f t="shared" si="6"/>
        <v>10000</v>
      </c>
      <c r="G116" s="40">
        <f t="shared" si="5"/>
        <v>10000</v>
      </c>
      <c r="H116" s="15" t="s">
        <v>664</v>
      </c>
      <c r="I116" s="16" t="s">
        <v>661</v>
      </c>
      <c r="J116" s="16"/>
      <c r="K116" s="8"/>
    </row>
    <row r="117" spans="1:11" ht="12.75">
      <c r="A117" s="7" t="s">
        <v>518</v>
      </c>
      <c r="B117" s="84" t="s">
        <v>720</v>
      </c>
      <c r="C117" s="84" t="s">
        <v>659</v>
      </c>
      <c r="D117" s="84" t="s">
        <v>721</v>
      </c>
      <c r="E117" s="40">
        <v>5000</v>
      </c>
      <c r="F117" s="40">
        <f t="shared" si="6"/>
        <v>5000</v>
      </c>
      <c r="G117" s="40">
        <f t="shared" si="5"/>
        <v>5000</v>
      </c>
      <c r="H117" s="15" t="s">
        <v>65</v>
      </c>
      <c r="I117" s="16" t="s">
        <v>673</v>
      </c>
      <c r="J117" s="16"/>
      <c r="K117" s="8"/>
    </row>
    <row r="118" spans="1:11" ht="26.25">
      <c r="A118" s="7" t="s">
        <v>519</v>
      </c>
      <c r="B118" s="84" t="s">
        <v>722</v>
      </c>
      <c r="C118" s="84" t="s">
        <v>659</v>
      </c>
      <c r="D118" s="84" t="s">
        <v>723</v>
      </c>
      <c r="E118" s="40">
        <v>10000</v>
      </c>
      <c r="F118" s="40">
        <f t="shared" si="6"/>
        <v>10000</v>
      </c>
      <c r="G118" s="40">
        <f t="shared" si="6"/>
        <v>10000</v>
      </c>
      <c r="H118" s="15" t="s">
        <v>65</v>
      </c>
      <c r="I118" s="16" t="s">
        <v>661</v>
      </c>
      <c r="J118" s="16"/>
      <c r="K118" s="8"/>
    </row>
    <row r="119" spans="1:11" ht="26.25">
      <c r="A119" s="7" t="s">
        <v>520</v>
      </c>
      <c r="B119" s="86" t="s">
        <v>724</v>
      </c>
      <c r="C119" s="84" t="s">
        <v>659</v>
      </c>
      <c r="D119" s="84" t="s">
        <v>725</v>
      </c>
      <c r="E119" s="40">
        <v>5000</v>
      </c>
      <c r="F119" s="40">
        <f t="shared" si="6"/>
        <v>5000</v>
      </c>
      <c r="G119" s="40">
        <f t="shared" si="6"/>
        <v>5000</v>
      </c>
      <c r="H119" s="15" t="s">
        <v>664</v>
      </c>
      <c r="I119" s="16" t="s">
        <v>673</v>
      </c>
      <c r="J119" s="16"/>
      <c r="K119" s="8"/>
    </row>
    <row r="120" spans="1:11" ht="12.75">
      <c r="A120" s="7" t="s">
        <v>521</v>
      </c>
      <c r="B120" s="84" t="s">
        <v>726</v>
      </c>
      <c r="C120" s="84" t="s">
        <v>659</v>
      </c>
      <c r="D120" s="84" t="s">
        <v>727</v>
      </c>
      <c r="E120" s="40">
        <v>10000</v>
      </c>
      <c r="F120" s="40">
        <f t="shared" si="6"/>
        <v>10000</v>
      </c>
      <c r="G120" s="40">
        <f t="shared" si="6"/>
        <v>10000</v>
      </c>
      <c r="H120" s="15" t="s">
        <v>65</v>
      </c>
      <c r="I120" s="16" t="s">
        <v>66</v>
      </c>
      <c r="J120" s="16"/>
      <c r="K120" s="8"/>
    </row>
    <row r="121" spans="1:11" ht="26.25">
      <c r="A121" s="7" t="s">
        <v>522</v>
      </c>
      <c r="B121" s="84" t="s">
        <v>728</v>
      </c>
      <c r="C121" s="84" t="s">
        <v>659</v>
      </c>
      <c r="D121" s="84" t="s">
        <v>729</v>
      </c>
      <c r="E121" s="40">
        <v>10000</v>
      </c>
      <c r="F121" s="40">
        <f t="shared" si="6"/>
        <v>10000</v>
      </c>
      <c r="G121" s="40">
        <f t="shared" si="6"/>
        <v>10000</v>
      </c>
      <c r="H121" s="15" t="s">
        <v>65</v>
      </c>
      <c r="I121" s="16" t="s">
        <v>673</v>
      </c>
      <c r="J121" s="16"/>
      <c r="K121" s="8"/>
    </row>
    <row r="122" spans="1:11" ht="12.75">
      <c r="A122" s="7" t="s">
        <v>523</v>
      </c>
      <c r="B122" s="84" t="s">
        <v>730</v>
      </c>
      <c r="C122" s="84" t="s">
        <v>659</v>
      </c>
      <c r="D122" s="84" t="s">
        <v>731</v>
      </c>
      <c r="E122" s="40">
        <v>20000</v>
      </c>
      <c r="F122" s="40">
        <f t="shared" si="6"/>
        <v>20000</v>
      </c>
      <c r="G122" s="40">
        <f t="shared" si="6"/>
        <v>20000</v>
      </c>
      <c r="H122" s="15" t="s">
        <v>664</v>
      </c>
      <c r="I122" s="16" t="s">
        <v>661</v>
      </c>
      <c r="J122" s="16"/>
      <c r="K122" s="8"/>
    </row>
    <row r="123" spans="1:11" ht="12.75">
      <c r="A123" s="7" t="s">
        <v>524</v>
      </c>
      <c r="B123" s="84" t="s">
        <v>732</v>
      </c>
      <c r="C123" s="84" t="s">
        <v>659</v>
      </c>
      <c r="D123" s="84" t="s">
        <v>733</v>
      </c>
      <c r="E123" s="40">
        <v>13000</v>
      </c>
      <c r="F123" s="40">
        <f t="shared" si="6"/>
        <v>13000</v>
      </c>
      <c r="G123" s="40">
        <f t="shared" si="6"/>
        <v>13000</v>
      </c>
      <c r="H123" s="15" t="s">
        <v>65</v>
      </c>
      <c r="I123" s="16" t="s">
        <v>66</v>
      </c>
      <c r="J123" s="16"/>
      <c r="K123" s="8"/>
    </row>
    <row r="124" spans="1:11" ht="26.25">
      <c r="A124" s="7" t="s">
        <v>525</v>
      </c>
      <c r="B124" s="84" t="s">
        <v>734</v>
      </c>
      <c r="C124" s="84" t="s">
        <v>659</v>
      </c>
      <c r="D124" s="84" t="s">
        <v>735</v>
      </c>
      <c r="E124" s="40">
        <v>13000</v>
      </c>
      <c r="F124" s="40">
        <f t="shared" si="6"/>
        <v>13000</v>
      </c>
      <c r="G124" s="40">
        <f t="shared" si="6"/>
        <v>13000</v>
      </c>
      <c r="H124" s="15" t="s">
        <v>65</v>
      </c>
      <c r="I124" s="16" t="s">
        <v>736</v>
      </c>
      <c r="J124" s="16"/>
      <c r="K124" s="8"/>
    </row>
    <row r="125" spans="1:11" ht="12.75">
      <c r="A125" s="7" t="s">
        <v>526</v>
      </c>
      <c r="B125" s="84" t="s">
        <v>737</v>
      </c>
      <c r="C125" s="84" t="s">
        <v>659</v>
      </c>
      <c r="D125" s="84" t="s">
        <v>738</v>
      </c>
      <c r="E125" s="40">
        <v>8000</v>
      </c>
      <c r="F125" s="40">
        <f t="shared" si="6"/>
        <v>8000</v>
      </c>
      <c r="G125" s="40">
        <f t="shared" si="6"/>
        <v>8000</v>
      </c>
      <c r="H125" s="15" t="s">
        <v>664</v>
      </c>
      <c r="I125" s="16" t="s">
        <v>673</v>
      </c>
      <c r="J125" s="16"/>
      <c r="K125" s="8"/>
    </row>
    <row r="126" spans="1:11" ht="26.25">
      <c r="A126" s="7" t="s">
        <v>527</v>
      </c>
      <c r="B126" s="84" t="s">
        <v>739</v>
      </c>
      <c r="C126" s="84" t="s">
        <v>659</v>
      </c>
      <c r="D126" s="84" t="s">
        <v>740</v>
      </c>
      <c r="E126" s="40">
        <v>5000</v>
      </c>
      <c r="F126" s="40">
        <f t="shared" si="6"/>
        <v>5000</v>
      </c>
      <c r="G126" s="40">
        <f t="shared" si="6"/>
        <v>5000</v>
      </c>
      <c r="H126" s="15" t="s">
        <v>65</v>
      </c>
      <c r="I126" s="16" t="s">
        <v>673</v>
      </c>
      <c r="J126" s="16"/>
      <c r="K126" s="8"/>
    </row>
    <row r="127" spans="1:11" ht="12.75">
      <c r="A127" s="7" t="s">
        <v>528</v>
      </c>
      <c r="B127" s="84" t="s">
        <v>741</v>
      </c>
      <c r="C127" s="84" t="s">
        <v>659</v>
      </c>
      <c r="D127" s="84" t="s">
        <v>742</v>
      </c>
      <c r="E127" s="40">
        <v>10000</v>
      </c>
      <c r="F127" s="40">
        <f t="shared" si="6"/>
        <v>10000</v>
      </c>
      <c r="G127" s="40">
        <f t="shared" si="6"/>
        <v>10000</v>
      </c>
      <c r="H127" s="15" t="s">
        <v>65</v>
      </c>
      <c r="I127" s="16" t="s">
        <v>736</v>
      </c>
      <c r="J127" s="16"/>
      <c r="K127" s="8"/>
    </row>
    <row r="128" spans="1:11" ht="12.75">
      <c r="A128" s="7" t="s">
        <v>529</v>
      </c>
      <c r="B128" s="84" t="s">
        <v>743</v>
      </c>
      <c r="C128" s="84" t="s">
        <v>659</v>
      </c>
      <c r="D128" s="84" t="s">
        <v>744</v>
      </c>
      <c r="E128" s="40">
        <v>10000</v>
      </c>
      <c r="F128" s="40">
        <f t="shared" si="6"/>
        <v>10000</v>
      </c>
      <c r="G128" s="40">
        <f t="shared" si="6"/>
        <v>10000</v>
      </c>
      <c r="H128" s="15" t="s">
        <v>664</v>
      </c>
      <c r="I128" s="16" t="s">
        <v>673</v>
      </c>
      <c r="J128" s="16"/>
      <c r="K128" s="8"/>
    </row>
    <row r="129" spans="1:11" ht="12.75">
      <c r="A129" s="7" t="s">
        <v>530</v>
      </c>
      <c r="B129" s="84" t="s">
        <v>745</v>
      </c>
      <c r="C129" s="84" t="s">
        <v>659</v>
      </c>
      <c r="D129" s="84" t="s">
        <v>746</v>
      </c>
      <c r="E129" s="40">
        <v>8000</v>
      </c>
      <c r="F129" s="40">
        <f t="shared" si="6"/>
        <v>8000</v>
      </c>
      <c r="G129" s="40">
        <f t="shared" si="6"/>
        <v>8000</v>
      </c>
      <c r="H129" s="15" t="s">
        <v>65</v>
      </c>
      <c r="I129" s="16" t="s">
        <v>673</v>
      </c>
      <c r="J129" s="16"/>
      <c r="K129" s="8"/>
    </row>
    <row r="130" spans="1:11" ht="12.75">
      <c r="A130" s="7" t="s">
        <v>531</v>
      </c>
      <c r="B130" s="87" t="s">
        <v>747</v>
      </c>
      <c r="C130" s="84" t="s">
        <v>659</v>
      </c>
      <c r="D130" s="84" t="s">
        <v>748</v>
      </c>
      <c r="E130" s="40">
        <v>9000</v>
      </c>
      <c r="F130" s="40">
        <f t="shared" si="6"/>
        <v>9000</v>
      </c>
      <c r="G130" s="40">
        <f t="shared" si="6"/>
        <v>9000</v>
      </c>
      <c r="H130" s="15" t="s">
        <v>131</v>
      </c>
      <c r="I130" s="16" t="s">
        <v>66</v>
      </c>
      <c r="J130" s="16"/>
      <c r="K130" s="8"/>
    </row>
    <row r="131" spans="1:11" ht="26.25">
      <c r="A131" s="7" t="s">
        <v>532</v>
      </c>
      <c r="B131" s="84" t="s">
        <v>749</v>
      </c>
      <c r="C131" s="84" t="s">
        <v>659</v>
      </c>
      <c r="D131" s="84" t="s">
        <v>750</v>
      </c>
      <c r="E131" s="40">
        <v>7000</v>
      </c>
      <c r="F131" s="40">
        <f t="shared" si="6"/>
        <v>7000</v>
      </c>
      <c r="G131" s="40">
        <f t="shared" si="6"/>
        <v>7000</v>
      </c>
      <c r="H131" s="15" t="s">
        <v>131</v>
      </c>
      <c r="I131" s="16" t="s">
        <v>673</v>
      </c>
      <c r="J131" s="16"/>
      <c r="K131" s="8"/>
    </row>
    <row r="132" spans="1:11" ht="26.25">
      <c r="A132" s="7" t="s">
        <v>533</v>
      </c>
      <c r="B132" s="84" t="s">
        <v>751</v>
      </c>
      <c r="C132" s="84" t="s">
        <v>659</v>
      </c>
      <c r="D132" s="84" t="s">
        <v>752</v>
      </c>
      <c r="E132" s="40">
        <v>8000</v>
      </c>
      <c r="F132" s="40">
        <f t="shared" si="6"/>
        <v>8000</v>
      </c>
      <c r="G132" s="40">
        <f t="shared" si="6"/>
        <v>8000</v>
      </c>
      <c r="H132" s="15" t="s">
        <v>131</v>
      </c>
      <c r="I132" s="16" t="s">
        <v>673</v>
      </c>
      <c r="J132" s="14" t="s">
        <v>184</v>
      </c>
      <c r="K132" s="8"/>
    </row>
    <row r="133" spans="1:11" ht="26.25">
      <c r="A133" s="7" t="s">
        <v>534</v>
      </c>
      <c r="B133" s="84" t="s">
        <v>753</v>
      </c>
      <c r="C133" s="84" t="s">
        <v>659</v>
      </c>
      <c r="D133" s="84" t="s">
        <v>754</v>
      </c>
      <c r="E133" s="40">
        <v>5000</v>
      </c>
      <c r="F133" s="40">
        <f t="shared" si="6"/>
        <v>5000</v>
      </c>
      <c r="G133" s="40">
        <f t="shared" si="6"/>
        <v>5000</v>
      </c>
      <c r="H133" s="15" t="s">
        <v>131</v>
      </c>
      <c r="I133" s="16" t="s">
        <v>673</v>
      </c>
      <c r="J133" s="16"/>
      <c r="K133" s="8"/>
    </row>
    <row r="134" spans="1:11" ht="26.25">
      <c r="A134" s="7" t="s">
        <v>535</v>
      </c>
      <c r="B134" s="84" t="s">
        <v>755</v>
      </c>
      <c r="C134" s="84" t="s">
        <v>659</v>
      </c>
      <c r="D134" s="84" t="s">
        <v>756</v>
      </c>
      <c r="E134" s="40">
        <v>5000</v>
      </c>
      <c r="F134" s="40">
        <f t="shared" si="6"/>
        <v>5000</v>
      </c>
      <c r="G134" s="40">
        <f t="shared" si="6"/>
        <v>5000</v>
      </c>
      <c r="H134" s="15" t="s">
        <v>131</v>
      </c>
      <c r="I134" s="16" t="s">
        <v>673</v>
      </c>
      <c r="J134" s="16"/>
      <c r="K134" s="8"/>
    </row>
    <row r="135" spans="1:11" ht="12.75">
      <c r="A135" s="7" t="s">
        <v>536</v>
      </c>
      <c r="B135" s="84" t="s">
        <v>757</v>
      </c>
      <c r="C135" s="84" t="s">
        <v>659</v>
      </c>
      <c r="D135" s="84" t="s">
        <v>758</v>
      </c>
      <c r="E135" s="40">
        <v>6000</v>
      </c>
      <c r="F135" s="40">
        <f t="shared" si="6"/>
        <v>6000</v>
      </c>
      <c r="G135" s="40">
        <f t="shared" si="6"/>
        <v>6000</v>
      </c>
      <c r="H135" s="15" t="s">
        <v>131</v>
      </c>
      <c r="I135" s="16" t="s">
        <v>673</v>
      </c>
      <c r="J135" s="16"/>
      <c r="K135" s="8"/>
    </row>
    <row r="136" spans="1:11" ht="26.25">
      <c r="A136" s="7" t="s">
        <v>537</v>
      </c>
      <c r="B136" s="84" t="s">
        <v>759</v>
      </c>
      <c r="C136" s="84" t="s">
        <v>659</v>
      </c>
      <c r="D136" s="84" t="s">
        <v>760</v>
      </c>
      <c r="E136" s="40">
        <v>4700</v>
      </c>
      <c r="F136" s="40">
        <f t="shared" si="6"/>
        <v>4700</v>
      </c>
      <c r="G136" s="40">
        <f t="shared" si="6"/>
        <v>4700</v>
      </c>
      <c r="H136" s="15" t="s">
        <v>131</v>
      </c>
      <c r="I136" s="16" t="s">
        <v>66</v>
      </c>
      <c r="J136" s="16"/>
      <c r="K136" s="8"/>
    </row>
    <row r="137" spans="1:11" ht="26.25">
      <c r="A137" s="7" t="s">
        <v>538</v>
      </c>
      <c r="B137" s="84" t="s">
        <v>761</v>
      </c>
      <c r="C137" s="84" t="s">
        <v>659</v>
      </c>
      <c r="D137" s="84" t="s">
        <v>762</v>
      </c>
      <c r="E137" s="40">
        <v>6000</v>
      </c>
      <c r="F137" s="40">
        <f t="shared" si="6"/>
        <v>6000</v>
      </c>
      <c r="G137" s="40">
        <f t="shared" si="6"/>
        <v>6000</v>
      </c>
      <c r="H137" s="88" t="s">
        <v>131</v>
      </c>
      <c r="I137" s="16" t="s">
        <v>673</v>
      </c>
      <c r="J137" s="16"/>
      <c r="K137" s="8"/>
    </row>
    <row r="138" spans="1:11" ht="39">
      <c r="A138" s="7" t="s">
        <v>539</v>
      </c>
      <c r="B138" s="84" t="s">
        <v>763</v>
      </c>
      <c r="C138" s="84" t="s">
        <v>764</v>
      </c>
      <c r="D138" s="84" t="s">
        <v>765</v>
      </c>
      <c r="E138" s="40">
        <v>60000</v>
      </c>
      <c r="F138" s="40">
        <f>E138</f>
        <v>60000</v>
      </c>
      <c r="G138" s="40">
        <f>F138</f>
        <v>60000</v>
      </c>
      <c r="H138" s="15" t="s">
        <v>65</v>
      </c>
      <c r="I138" s="16" t="s">
        <v>66</v>
      </c>
      <c r="J138" s="16"/>
      <c r="K138" s="8"/>
    </row>
    <row r="139" spans="1:11" ht="39">
      <c r="A139" s="7" t="s">
        <v>540</v>
      </c>
      <c r="B139" s="84" t="s">
        <v>766</v>
      </c>
      <c r="C139" s="84" t="s">
        <v>764</v>
      </c>
      <c r="D139" s="84" t="s">
        <v>765</v>
      </c>
      <c r="E139" s="40">
        <v>46500</v>
      </c>
      <c r="F139" s="40">
        <f aca="true" t="shared" si="7" ref="F139:G149">E139</f>
        <v>46500</v>
      </c>
      <c r="G139" s="40">
        <f t="shared" si="7"/>
        <v>46500</v>
      </c>
      <c r="H139" s="15" t="s">
        <v>65</v>
      </c>
      <c r="I139" s="16" t="s">
        <v>66</v>
      </c>
      <c r="J139" s="16"/>
      <c r="K139" s="8"/>
    </row>
    <row r="140" spans="1:11" ht="39">
      <c r="A140" s="7" t="s">
        <v>541</v>
      </c>
      <c r="B140" s="84" t="s">
        <v>767</v>
      </c>
      <c r="C140" s="84" t="s">
        <v>764</v>
      </c>
      <c r="D140" s="84" t="s">
        <v>768</v>
      </c>
      <c r="E140" s="40">
        <v>40000</v>
      </c>
      <c r="F140" s="40">
        <f t="shared" si="7"/>
        <v>40000</v>
      </c>
      <c r="G140" s="40">
        <f t="shared" si="7"/>
        <v>40000</v>
      </c>
      <c r="H140" s="15" t="s">
        <v>65</v>
      </c>
      <c r="I140" s="16" t="s">
        <v>66</v>
      </c>
      <c r="J140" s="16"/>
      <c r="K140" s="8"/>
    </row>
    <row r="141" spans="1:11" ht="52.5">
      <c r="A141" s="7" t="s">
        <v>542</v>
      </c>
      <c r="B141" s="84" t="s">
        <v>769</v>
      </c>
      <c r="C141" s="84" t="s">
        <v>764</v>
      </c>
      <c r="D141" s="84" t="s">
        <v>770</v>
      </c>
      <c r="E141" s="40">
        <v>53000</v>
      </c>
      <c r="F141" s="40">
        <f t="shared" si="7"/>
        <v>53000</v>
      </c>
      <c r="G141" s="40">
        <f t="shared" si="7"/>
        <v>53000</v>
      </c>
      <c r="H141" s="15" t="s">
        <v>65</v>
      </c>
      <c r="I141" s="16" t="s">
        <v>66</v>
      </c>
      <c r="J141" s="16"/>
      <c r="K141" s="8"/>
    </row>
    <row r="142" spans="1:11" ht="39">
      <c r="A142" s="7" t="s">
        <v>543</v>
      </c>
      <c r="B142" s="84" t="s">
        <v>771</v>
      </c>
      <c r="C142" s="84" t="s">
        <v>764</v>
      </c>
      <c r="D142" s="84" t="s">
        <v>772</v>
      </c>
      <c r="E142" s="40">
        <v>25000</v>
      </c>
      <c r="F142" s="40">
        <f t="shared" si="7"/>
        <v>25000</v>
      </c>
      <c r="G142" s="40">
        <f t="shared" si="7"/>
        <v>25000</v>
      </c>
      <c r="H142" s="15" t="s">
        <v>65</v>
      </c>
      <c r="I142" s="16" t="s">
        <v>66</v>
      </c>
      <c r="J142" s="16"/>
      <c r="K142" s="8"/>
    </row>
    <row r="143" spans="1:11" ht="39">
      <c r="A143" s="7" t="s">
        <v>544</v>
      </c>
      <c r="B143" s="84" t="s">
        <v>773</v>
      </c>
      <c r="C143" s="84" t="s">
        <v>764</v>
      </c>
      <c r="D143" s="84" t="s">
        <v>412</v>
      </c>
      <c r="E143" s="40">
        <v>9500</v>
      </c>
      <c r="F143" s="40">
        <f t="shared" si="7"/>
        <v>9500</v>
      </c>
      <c r="G143" s="40">
        <f t="shared" si="7"/>
        <v>9500</v>
      </c>
      <c r="H143" s="15" t="s">
        <v>65</v>
      </c>
      <c r="I143" s="16" t="s">
        <v>66</v>
      </c>
      <c r="J143" s="16"/>
      <c r="K143" s="8"/>
    </row>
    <row r="144" spans="1:11" ht="52.5">
      <c r="A144" s="7" t="s">
        <v>545</v>
      </c>
      <c r="B144" s="84" t="s">
        <v>774</v>
      </c>
      <c r="C144" s="84" t="s">
        <v>764</v>
      </c>
      <c r="D144" s="84" t="s">
        <v>422</v>
      </c>
      <c r="E144" s="40">
        <v>33000</v>
      </c>
      <c r="F144" s="40">
        <f t="shared" si="7"/>
        <v>33000</v>
      </c>
      <c r="G144" s="40">
        <f t="shared" si="7"/>
        <v>33000</v>
      </c>
      <c r="H144" s="15" t="s">
        <v>65</v>
      </c>
      <c r="I144" s="16" t="s">
        <v>66</v>
      </c>
      <c r="J144" s="16"/>
      <c r="K144" s="8"/>
    </row>
    <row r="145" spans="1:11" ht="39">
      <c r="A145" s="7" t="s">
        <v>546</v>
      </c>
      <c r="B145" s="84" t="s">
        <v>775</v>
      </c>
      <c r="C145" s="84" t="s">
        <v>764</v>
      </c>
      <c r="D145" s="84" t="s">
        <v>382</v>
      </c>
      <c r="E145" s="40">
        <v>40000</v>
      </c>
      <c r="F145" s="40">
        <f t="shared" si="7"/>
        <v>40000</v>
      </c>
      <c r="G145" s="40">
        <f t="shared" si="7"/>
        <v>40000</v>
      </c>
      <c r="H145" s="15" t="s">
        <v>65</v>
      </c>
      <c r="I145" s="16" t="s">
        <v>66</v>
      </c>
      <c r="J145" s="16"/>
      <c r="K145" s="8"/>
    </row>
    <row r="146" spans="1:11" ht="26.25">
      <c r="A146" s="7" t="s">
        <v>547</v>
      </c>
      <c r="B146" s="84" t="s">
        <v>776</v>
      </c>
      <c r="C146" s="84" t="s">
        <v>764</v>
      </c>
      <c r="D146" s="84" t="s">
        <v>777</v>
      </c>
      <c r="E146" s="40">
        <v>45000</v>
      </c>
      <c r="F146" s="40">
        <f t="shared" si="7"/>
        <v>45000</v>
      </c>
      <c r="G146" s="40">
        <f t="shared" si="7"/>
        <v>45000</v>
      </c>
      <c r="H146" s="15" t="s">
        <v>65</v>
      </c>
      <c r="I146" s="16" t="s">
        <v>66</v>
      </c>
      <c r="J146" s="16"/>
      <c r="K146" s="8"/>
    </row>
    <row r="147" spans="1:11" ht="39">
      <c r="A147" s="7" t="s">
        <v>548</v>
      </c>
      <c r="B147" s="84" t="s">
        <v>778</v>
      </c>
      <c r="C147" s="84" t="s">
        <v>764</v>
      </c>
      <c r="D147" s="84" t="s">
        <v>695</v>
      </c>
      <c r="E147" s="40">
        <v>58000</v>
      </c>
      <c r="F147" s="40">
        <f t="shared" si="7"/>
        <v>58000</v>
      </c>
      <c r="G147" s="40">
        <f t="shared" si="7"/>
        <v>58000</v>
      </c>
      <c r="H147" s="15" t="s">
        <v>65</v>
      </c>
      <c r="I147" s="16" t="s">
        <v>66</v>
      </c>
      <c r="J147" s="16"/>
      <c r="K147" s="8"/>
    </row>
    <row r="148" spans="1:11" ht="39">
      <c r="A148" s="7" t="s">
        <v>549</v>
      </c>
      <c r="B148" s="84" t="s">
        <v>779</v>
      </c>
      <c r="C148" s="84" t="s">
        <v>764</v>
      </c>
      <c r="D148" s="84" t="s">
        <v>780</v>
      </c>
      <c r="E148" s="40">
        <v>20000</v>
      </c>
      <c r="F148" s="40">
        <f t="shared" si="7"/>
        <v>20000</v>
      </c>
      <c r="G148" s="40">
        <f t="shared" si="7"/>
        <v>20000</v>
      </c>
      <c r="H148" s="15" t="s">
        <v>65</v>
      </c>
      <c r="I148" s="16" t="s">
        <v>66</v>
      </c>
      <c r="J148" s="14" t="s">
        <v>184</v>
      </c>
      <c r="K148" s="8"/>
    </row>
    <row r="149" spans="1:11" ht="39">
      <c r="A149" s="7" t="s">
        <v>550</v>
      </c>
      <c r="B149" s="84" t="s">
        <v>781</v>
      </c>
      <c r="C149" s="84" t="s">
        <v>764</v>
      </c>
      <c r="D149" s="84" t="s">
        <v>422</v>
      </c>
      <c r="E149" s="40">
        <v>9450</v>
      </c>
      <c r="F149" s="40">
        <f t="shared" si="7"/>
        <v>9450</v>
      </c>
      <c r="G149" s="40">
        <f t="shared" si="7"/>
        <v>9450</v>
      </c>
      <c r="H149" s="88" t="s">
        <v>131</v>
      </c>
      <c r="I149" s="16" t="s">
        <v>66</v>
      </c>
      <c r="J149" s="16"/>
      <c r="K149" s="8"/>
    </row>
    <row r="150" spans="1:11" ht="66">
      <c r="A150" s="7" t="s">
        <v>551</v>
      </c>
      <c r="B150" s="89" t="s">
        <v>782</v>
      </c>
      <c r="C150" s="36" t="s">
        <v>783</v>
      </c>
      <c r="D150" s="36" t="s">
        <v>784</v>
      </c>
      <c r="E150" s="75">
        <v>240000</v>
      </c>
      <c r="F150" s="40">
        <f aca="true" t="shared" si="8" ref="F150:G152">E150</f>
        <v>240000</v>
      </c>
      <c r="G150" s="75">
        <f t="shared" si="8"/>
        <v>240000</v>
      </c>
      <c r="H150" s="90" t="s">
        <v>65</v>
      </c>
      <c r="I150" s="3" t="s">
        <v>66</v>
      </c>
      <c r="J150" s="16"/>
      <c r="K150" s="8"/>
    </row>
    <row r="151" spans="1:11" ht="66">
      <c r="A151" s="7" t="s">
        <v>552</v>
      </c>
      <c r="B151" s="89" t="s">
        <v>782</v>
      </c>
      <c r="C151" s="36" t="s">
        <v>783</v>
      </c>
      <c r="D151" s="84" t="s">
        <v>784</v>
      </c>
      <c r="E151" s="40">
        <v>9545</v>
      </c>
      <c r="F151" s="40">
        <f t="shared" si="8"/>
        <v>9545</v>
      </c>
      <c r="G151" s="40">
        <f t="shared" si="8"/>
        <v>9545</v>
      </c>
      <c r="H151" s="90" t="s">
        <v>131</v>
      </c>
      <c r="I151" s="3" t="s">
        <v>66</v>
      </c>
      <c r="J151" s="16"/>
      <c r="K151" s="8"/>
    </row>
    <row r="152" spans="1:11" ht="66">
      <c r="A152" s="7" t="s">
        <v>553</v>
      </c>
      <c r="B152" s="84" t="s">
        <v>785</v>
      </c>
      <c r="C152" s="36" t="s">
        <v>783</v>
      </c>
      <c r="D152" s="84" t="s">
        <v>424</v>
      </c>
      <c r="E152" s="40">
        <v>15000</v>
      </c>
      <c r="F152" s="40">
        <f t="shared" si="8"/>
        <v>15000</v>
      </c>
      <c r="G152" s="40">
        <f t="shared" si="8"/>
        <v>15000</v>
      </c>
      <c r="H152" s="15" t="s">
        <v>65</v>
      </c>
      <c r="I152" s="16" t="s">
        <v>66</v>
      </c>
      <c r="J152" s="16"/>
      <c r="K152" s="8"/>
    </row>
    <row r="153" spans="1:11" ht="66">
      <c r="A153" s="7" t="s">
        <v>554</v>
      </c>
      <c r="B153" s="84" t="s">
        <v>785</v>
      </c>
      <c r="C153" s="36" t="s">
        <v>783</v>
      </c>
      <c r="D153" s="87" t="s">
        <v>786</v>
      </c>
      <c r="E153" s="40">
        <v>19000</v>
      </c>
      <c r="F153" s="40">
        <f>E153</f>
        <v>19000</v>
      </c>
      <c r="G153" s="40">
        <f aca="true" t="shared" si="9" ref="G153:G183">F153</f>
        <v>19000</v>
      </c>
      <c r="H153" s="15" t="s">
        <v>65</v>
      </c>
      <c r="I153" s="16" t="s">
        <v>66</v>
      </c>
      <c r="J153" s="16"/>
      <c r="K153" s="8"/>
    </row>
    <row r="154" spans="1:11" ht="66">
      <c r="A154" s="7" t="s">
        <v>555</v>
      </c>
      <c r="B154" s="84" t="s">
        <v>785</v>
      </c>
      <c r="C154" s="36" t="s">
        <v>783</v>
      </c>
      <c r="D154" s="66" t="s">
        <v>787</v>
      </c>
      <c r="E154" s="40">
        <v>4100</v>
      </c>
      <c r="F154" s="40">
        <f aca="true" t="shared" si="10" ref="F154:F162">E154</f>
        <v>4100</v>
      </c>
      <c r="G154" s="40">
        <f t="shared" si="9"/>
        <v>4100</v>
      </c>
      <c r="H154" s="15" t="s">
        <v>65</v>
      </c>
      <c r="I154" s="16" t="s">
        <v>66</v>
      </c>
      <c r="J154" s="16"/>
      <c r="K154" s="8"/>
    </row>
    <row r="155" spans="1:11" ht="66">
      <c r="A155" s="7" t="s">
        <v>556</v>
      </c>
      <c r="B155" s="84" t="s">
        <v>785</v>
      </c>
      <c r="C155" s="36" t="s">
        <v>783</v>
      </c>
      <c r="D155" s="91" t="s">
        <v>402</v>
      </c>
      <c r="E155" s="40">
        <v>19500</v>
      </c>
      <c r="F155" s="40">
        <f t="shared" si="10"/>
        <v>19500</v>
      </c>
      <c r="G155" s="40">
        <f t="shared" si="9"/>
        <v>19500</v>
      </c>
      <c r="H155" s="15" t="s">
        <v>65</v>
      </c>
      <c r="I155" s="16" t="s">
        <v>66</v>
      </c>
      <c r="J155" s="22"/>
      <c r="K155" s="8"/>
    </row>
    <row r="156" spans="1:11" ht="66">
      <c r="A156" s="7" t="s">
        <v>557</v>
      </c>
      <c r="B156" s="84" t="s">
        <v>785</v>
      </c>
      <c r="C156" s="36" t="s">
        <v>783</v>
      </c>
      <c r="D156" s="66" t="s">
        <v>788</v>
      </c>
      <c r="E156" s="40">
        <v>16500</v>
      </c>
      <c r="F156" s="40">
        <f t="shared" si="10"/>
        <v>16500</v>
      </c>
      <c r="G156" s="40">
        <f t="shared" si="9"/>
        <v>16500</v>
      </c>
      <c r="H156" s="15" t="s">
        <v>65</v>
      </c>
      <c r="I156" s="16" t="s">
        <v>66</v>
      </c>
      <c r="J156" s="16"/>
      <c r="K156" s="8"/>
    </row>
    <row r="157" spans="1:11" ht="66">
      <c r="A157" s="7" t="s">
        <v>558</v>
      </c>
      <c r="B157" s="84" t="s">
        <v>789</v>
      </c>
      <c r="C157" s="36" t="s">
        <v>783</v>
      </c>
      <c r="D157" s="66" t="s">
        <v>790</v>
      </c>
      <c r="E157" s="40">
        <v>6000</v>
      </c>
      <c r="F157" s="40">
        <f t="shared" si="10"/>
        <v>6000</v>
      </c>
      <c r="G157" s="40">
        <f t="shared" si="9"/>
        <v>6000</v>
      </c>
      <c r="H157" s="15" t="s">
        <v>65</v>
      </c>
      <c r="I157" s="16" t="s">
        <v>66</v>
      </c>
      <c r="J157" s="16"/>
      <c r="K157" s="8"/>
    </row>
    <row r="158" spans="1:11" ht="66">
      <c r="A158" s="7" t="s">
        <v>559</v>
      </c>
      <c r="B158" s="84" t="s">
        <v>791</v>
      </c>
      <c r="C158" s="36" t="s">
        <v>783</v>
      </c>
      <c r="D158" s="92" t="s">
        <v>792</v>
      </c>
      <c r="E158" s="40">
        <v>7500</v>
      </c>
      <c r="F158" s="40">
        <f t="shared" si="10"/>
        <v>7500</v>
      </c>
      <c r="G158" s="40">
        <f t="shared" si="9"/>
        <v>7500</v>
      </c>
      <c r="H158" s="15" t="s">
        <v>65</v>
      </c>
      <c r="I158" s="16" t="s">
        <v>66</v>
      </c>
      <c r="J158" s="16"/>
      <c r="K158" s="8"/>
    </row>
    <row r="159" spans="1:11" ht="66">
      <c r="A159" s="7" t="s">
        <v>560</v>
      </c>
      <c r="B159" s="84" t="s">
        <v>785</v>
      </c>
      <c r="C159" s="36" t="s">
        <v>783</v>
      </c>
      <c r="D159" s="91" t="s">
        <v>793</v>
      </c>
      <c r="E159" s="40">
        <v>2800</v>
      </c>
      <c r="F159" s="40">
        <f t="shared" si="10"/>
        <v>2800</v>
      </c>
      <c r="G159" s="40">
        <f t="shared" si="9"/>
        <v>2800</v>
      </c>
      <c r="H159" s="15" t="s">
        <v>65</v>
      </c>
      <c r="I159" s="16" t="s">
        <v>66</v>
      </c>
      <c r="J159" s="16"/>
      <c r="K159" s="8"/>
    </row>
    <row r="160" spans="1:11" ht="66">
      <c r="A160" s="7" t="s">
        <v>561</v>
      </c>
      <c r="B160" s="84" t="s">
        <v>785</v>
      </c>
      <c r="C160" s="36" t="s">
        <v>783</v>
      </c>
      <c r="D160" s="93" t="s">
        <v>408</v>
      </c>
      <c r="E160" s="40">
        <v>27000</v>
      </c>
      <c r="F160" s="40">
        <f t="shared" si="10"/>
        <v>27000</v>
      </c>
      <c r="G160" s="40">
        <f t="shared" si="9"/>
        <v>27000</v>
      </c>
      <c r="H160" s="15" t="s">
        <v>65</v>
      </c>
      <c r="I160" s="16" t="s">
        <v>66</v>
      </c>
      <c r="J160" s="16"/>
      <c r="K160" s="8"/>
    </row>
    <row r="161" spans="1:11" ht="66">
      <c r="A161" s="7" t="s">
        <v>562</v>
      </c>
      <c r="B161" s="84" t="s">
        <v>785</v>
      </c>
      <c r="C161" s="36" t="s">
        <v>783</v>
      </c>
      <c r="D161" s="66" t="s">
        <v>794</v>
      </c>
      <c r="E161" s="40">
        <v>10000</v>
      </c>
      <c r="F161" s="40">
        <f t="shared" si="10"/>
        <v>10000</v>
      </c>
      <c r="G161" s="40">
        <f t="shared" si="9"/>
        <v>10000</v>
      </c>
      <c r="H161" s="15" t="s">
        <v>65</v>
      </c>
      <c r="I161" s="16" t="s">
        <v>66</v>
      </c>
      <c r="J161" s="22"/>
      <c r="K161" s="8"/>
    </row>
    <row r="162" spans="1:11" ht="66">
      <c r="A162" s="7" t="s">
        <v>563</v>
      </c>
      <c r="B162" s="84" t="s">
        <v>785</v>
      </c>
      <c r="C162" s="36" t="s">
        <v>783</v>
      </c>
      <c r="D162" s="84" t="s">
        <v>795</v>
      </c>
      <c r="E162" s="40">
        <v>26000</v>
      </c>
      <c r="F162" s="40">
        <f t="shared" si="10"/>
        <v>26000</v>
      </c>
      <c r="G162" s="40">
        <f t="shared" si="9"/>
        <v>26000</v>
      </c>
      <c r="H162" s="15" t="s">
        <v>65</v>
      </c>
      <c r="I162" s="16" t="s">
        <v>66</v>
      </c>
      <c r="J162" s="14" t="s">
        <v>250</v>
      </c>
      <c r="K162" s="8"/>
    </row>
    <row r="163" spans="1:11" ht="66">
      <c r="A163" s="7" t="s">
        <v>564</v>
      </c>
      <c r="B163" s="84" t="s">
        <v>785</v>
      </c>
      <c r="C163" s="36" t="s">
        <v>783</v>
      </c>
      <c r="D163" s="66" t="s">
        <v>712</v>
      </c>
      <c r="E163" s="40">
        <v>17000</v>
      </c>
      <c r="F163" s="40">
        <v>11333.33</v>
      </c>
      <c r="G163" s="40">
        <f t="shared" si="9"/>
        <v>11333.33</v>
      </c>
      <c r="H163" s="15" t="s">
        <v>65</v>
      </c>
      <c r="I163" s="16" t="s">
        <v>66</v>
      </c>
      <c r="J163" s="14" t="s">
        <v>250</v>
      </c>
      <c r="K163" s="8"/>
    </row>
    <row r="164" spans="1:11" ht="66">
      <c r="A164" s="7" t="s">
        <v>565</v>
      </c>
      <c r="B164" s="84" t="s">
        <v>785</v>
      </c>
      <c r="C164" s="36" t="s">
        <v>783</v>
      </c>
      <c r="D164" s="66" t="s">
        <v>796</v>
      </c>
      <c r="E164" s="40">
        <v>10000</v>
      </c>
      <c r="F164" s="40">
        <f>E164</f>
        <v>10000</v>
      </c>
      <c r="G164" s="40">
        <f t="shared" si="9"/>
        <v>10000</v>
      </c>
      <c r="H164" s="15" t="s">
        <v>65</v>
      </c>
      <c r="I164" s="16" t="s">
        <v>66</v>
      </c>
      <c r="J164" s="22"/>
      <c r="K164" s="8"/>
    </row>
    <row r="165" spans="1:11" ht="66">
      <c r="A165" s="7" t="s">
        <v>566</v>
      </c>
      <c r="B165" s="84" t="s">
        <v>785</v>
      </c>
      <c r="C165" s="36" t="s">
        <v>783</v>
      </c>
      <c r="D165" s="36" t="s">
        <v>797</v>
      </c>
      <c r="E165" s="40">
        <v>9500</v>
      </c>
      <c r="F165" s="40">
        <f aca="true" t="shared" si="11" ref="F165:F183">E165</f>
        <v>9500</v>
      </c>
      <c r="G165" s="40">
        <f t="shared" si="9"/>
        <v>9500</v>
      </c>
      <c r="H165" s="15" t="s">
        <v>65</v>
      </c>
      <c r="I165" s="16" t="s">
        <v>66</v>
      </c>
      <c r="J165" s="16"/>
      <c r="K165" s="8"/>
    </row>
    <row r="166" spans="1:11" ht="66">
      <c r="A166" s="7" t="s">
        <v>567</v>
      </c>
      <c r="B166" s="84" t="s">
        <v>785</v>
      </c>
      <c r="C166" s="36" t="s">
        <v>783</v>
      </c>
      <c r="D166" s="36" t="s">
        <v>798</v>
      </c>
      <c r="E166" s="40">
        <v>4300</v>
      </c>
      <c r="F166" s="40">
        <f t="shared" si="11"/>
        <v>4300</v>
      </c>
      <c r="G166" s="40">
        <f t="shared" si="9"/>
        <v>4300</v>
      </c>
      <c r="H166" s="15" t="s">
        <v>65</v>
      </c>
      <c r="I166" s="15" t="s">
        <v>65</v>
      </c>
      <c r="J166" s="16"/>
      <c r="K166" s="8"/>
    </row>
    <row r="167" spans="1:11" ht="66">
      <c r="A167" s="7" t="s">
        <v>568</v>
      </c>
      <c r="B167" s="84" t="s">
        <v>799</v>
      </c>
      <c r="C167" s="36" t="s">
        <v>783</v>
      </c>
      <c r="D167" s="66" t="s">
        <v>800</v>
      </c>
      <c r="E167" s="40">
        <v>4300</v>
      </c>
      <c r="F167" s="40">
        <f t="shared" si="11"/>
        <v>4300</v>
      </c>
      <c r="G167" s="40">
        <f t="shared" si="9"/>
        <v>4300</v>
      </c>
      <c r="H167" s="15" t="s">
        <v>65</v>
      </c>
      <c r="I167" s="16" t="s">
        <v>66</v>
      </c>
      <c r="J167" s="16"/>
      <c r="K167" s="8"/>
    </row>
    <row r="168" spans="1:11" ht="66">
      <c r="A168" s="7" t="s">
        <v>569</v>
      </c>
      <c r="B168" s="84" t="s">
        <v>785</v>
      </c>
      <c r="C168" s="36" t="s">
        <v>783</v>
      </c>
      <c r="D168" s="36" t="s">
        <v>669</v>
      </c>
      <c r="E168" s="40">
        <v>17500</v>
      </c>
      <c r="F168" s="40">
        <f t="shared" si="11"/>
        <v>17500</v>
      </c>
      <c r="G168" s="40">
        <f t="shared" si="9"/>
        <v>17500</v>
      </c>
      <c r="H168" s="15" t="s">
        <v>65</v>
      </c>
      <c r="I168" s="16" t="s">
        <v>66</v>
      </c>
      <c r="J168" s="16"/>
      <c r="K168" s="8"/>
    </row>
    <row r="169" spans="1:11" ht="66">
      <c r="A169" s="7" t="s">
        <v>570</v>
      </c>
      <c r="B169" s="84" t="s">
        <v>785</v>
      </c>
      <c r="C169" s="36" t="s">
        <v>783</v>
      </c>
      <c r="D169" s="36" t="s">
        <v>780</v>
      </c>
      <c r="E169" s="40">
        <v>8000</v>
      </c>
      <c r="F169" s="40">
        <f t="shared" si="11"/>
        <v>8000</v>
      </c>
      <c r="G169" s="40">
        <f t="shared" si="9"/>
        <v>8000</v>
      </c>
      <c r="H169" s="15" t="s">
        <v>65</v>
      </c>
      <c r="I169" s="16" t="s">
        <v>66</v>
      </c>
      <c r="J169" s="16"/>
      <c r="K169" s="8"/>
    </row>
    <row r="170" spans="1:11" ht="66">
      <c r="A170" s="7" t="s">
        <v>571</v>
      </c>
      <c r="B170" s="84" t="s">
        <v>785</v>
      </c>
      <c r="C170" s="36" t="s">
        <v>783</v>
      </c>
      <c r="D170" s="66" t="s">
        <v>801</v>
      </c>
      <c r="E170" s="40">
        <v>9000</v>
      </c>
      <c r="F170" s="40">
        <f t="shared" si="11"/>
        <v>9000</v>
      </c>
      <c r="G170" s="40">
        <f t="shared" si="9"/>
        <v>9000</v>
      </c>
      <c r="H170" s="88" t="s">
        <v>65</v>
      </c>
      <c r="I170" s="16" t="s">
        <v>66</v>
      </c>
      <c r="J170" s="16"/>
      <c r="K170" s="8"/>
    </row>
    <row r="171" spans="1:11" ht="66">
      <c r="A171" s="7" t="s">
        <v>572</v>
      </c>
      <c r="B171" s="84" t="s">
        <v>785</v>
      </c>
      <c r="C171" s="36" t="s">
        <v>783</v>
      </c>
      <c r="D171" s="66" t="s">
        <v>400</v>
      </c>
      <c r="E171" s="40">
        <v>11500</v>
      </c>
      <c r="F171" s="40">
        <v>11500</v>
      </c>
      <c r="G171" s="40">
        <f t="shared" si="9"/>
        <v>11500</v>
      </c>
      <c r="H171" s="15" t="s">
        <v>65</v>
      </c>
      <c r="I171" s="16" t="s">
        <v>66</v>
      </c>
      <c r="J171" s="16"/>
      <c r="K171" s="8"/>
    </row>
    <row r="172" spans="1:11" ht="66">
      <c r="A172" s="7" t="s">
        <v>573</v>
      </c>
      <c r="B172" s="84" t="s">
        <v>785</v>
      </c>
      <c r="C172" s="36" t="s">
        <v>783</v>
      </c>
      <c r="D172" s="36" t="s">
        <v>802</v>
      </c>
      <c r="E172" s="40">
        <v>4500</v>
      </c>
      <c r="F172" s="40">
        <f t="shared" si="11"/>
        <v>4500</v>
      </c>
      <c r="G172" s="40">
        <f t="shared" si="9"/>
        <v>4500</v>
      </c>
      <c r="H172" s="15" t="s">
        <v>65</v>
      </c>
      <c r="I172" s="16" t="s">
        <v>66</v>
      </c>
      <c r="J172" s="14" t="s">
        <v>250</v>
      </c>
      <c r="K172" s="8"/>
    </row>
    <row r="173" spans="1:11" ht="66">
      <c r="A173" s="7" t="s">
        <v>574</v>
      </c>
      <c r="B173" s="84" t="s">
        <v>803</v>
      </c>
      <c r="C173" s="36" t="s">
        <v>783</v>
      </c>
      <c r="D173" s="36" t="s">
        <v>804</v>
      </c>
      <c r="E173" s="40">
        <v>3500</v>
      </c>
      <c r="F173" s="40">
        <v>3121.45</v>
      </c>
      <c r="G173" s="40">
        <f t="shared" si="9"/>
        <v>3121.45</v>
      </c>
      <c r="H173" s="88" t="s">
        <v>65</v>
      </c>
      <c r="I173" s="16" t="s">
        <v>66</v>
      </c>
      <c r="J173" s="14" t="s">
        <v>250</v>
      </c>
      <c r="K173" s="8"/>
    </row>
    <row r="174" spans="1:11" ht="66">
      <c r="A174" s="7" t="s">
        <v>575</v>
      </c>
      <c r="B174" s="84" t="s">
        <v>785</v>
      </c>
      <c r="C174" s="36" t="s">
        <v>783</v>
      </c>
      <c r="D174" s="66" t="s">
        <v>805</v>
      </c>
      <c r="E174" s="40">
        <v>10000</v>
      </c>
      <c r="F174" s="40">
        <f t="shared" si="11"/>
        <v>10000</v>
      </c>
      <c r="G174" s="40">
        <f t="shared" si="9"/>
        <v>10000</v>
      </c>
      <c r="H174" s="15" t="s">
        <v>65</v>
      </c>
      <c r="I174" s="16" t="s">
        <v>66</v>
      </c>
      <c r="J174" s="16"/>
      <c r="K174" s="8"/>
    </row>
    <row r="175" spans="1:11" ht="66">
      <c r="A175" s="7" t="s">
        <v>576</v>
      </c>
      <c r="B175" s="84" t="s">
        <v>785</v>
      </c>
      <c r="C175" s="36" t="s">
        <v>783</v>
      </c>
      <c r="D175" s="91" t="s">
        <v>806</v>
      </c>
      <c r="E175" s="40">
        <v>9000</v>
      </c>
      <c r="F175" s="40">
        <f t="shared" si="11"/>
        <v>9000</v>
      </c>
      <c r="G175" s="40">
        <f t="shared" si="9"/>
        <v>9000</v>
      </c>
      <c r="H175" s="15" t="s">
        <v>65</v>
      </c>
      <c r="I175" s="16" t="s">
        <v>66</v>
      </c>
      <c r="J175" s="16"/>
      <c r="K175" s="8"/>
    </row>
    <row r="176" spans="1:11" ht="66">
      <c r="A176" s="7" t="s">
        <v>577</v>
      </c>
      <c r="B176" s="84" t="s">
        <v>785</v>
      </c>
      <c r="C176" s="36" t="s">
        <v>783</v>
      </c>
      <c r="D176" s="84" t="s">
        <v>807</v>
      </c>
      <c r="E176" s="40">
        <v>4500</v>
      </c>
      <c r="F176" s="40">
        <f t="shared" si="11"/>
        <v>4500</v>
      </c>
      <c r="G176" s="40">
        <f t="shared" si="9"/>
        <v>4500</v>
      </c>
      <c r="H176" s="88" t="s">
        <v>65</v>
      </c>
      <c r="I176" s="16" t="s">
        <v>66</v>
      </c>
      <c r="J176" s="16"/>
      <c r="K176" s="8"/>
    </row>
    <row r="177" spans="1:11" ht="66">
      <c r="A177" s="7" t="s">
        <v>578</v>
      </c>
      <c r="B177" s="84" t="s">
        <v>785</v>
      </c>
      <c r="C177" s="36" t="s">
        <v>783</v>
      </c>
      <c r="D177" s="84" t="s">
        <v>808</v>
      </c>
      <c r="E177" s="40">
        <v>5500</v>
      </c>
      <c r="F177" s="40">
        <f t="shared" si="11"/>
        <v>5500</v>
      </c>
      <c r="G177" s="40">
        <f t="shared" si="9"/>
        <v>5500</v>
      </c>
      <c r="H177" s="88" t="s">
        <v>65</v>
      </c>
      <c r="I177" s="16" t="s">
        <v>66</v>
      </c>
      <c r="J177" s="16"/>
      <c r="K177" s="8"/>
    </row>
    <row r="178" spans="1:11" ht="66">
      <c r="A178" s="7" t="s">
        <v>579</v>
      </c>
      <c r="B178" s="84" t="s">
        <v>785</v>
      </c>
      <c r="C178" s="36" t="s">
        <v>783</v>
      </c>
      <c r="D178" s="84" t="s">
        <v>809</v>
      </c>
      <c r="E178" s="40">
        <v>7000</v>
      </c>
      <c r="F178" s="40">
        <f t="shared" si="11"/>
        <v>7000</v>
      </c>
      <c r="G178" s="40">
        <v>6700</v>
      </c>
      <c r="H178" s="15" t="s">
        <v>65</v>
      </c>
      <c r="I178" s="16" t="s">
        <v>66</v>
      </c>
      <c r="J178" s="16"/>
      <c r="K178" s="8"/>
    </row>
    <row r="179" spans="1:11" ht="66">
      <c r="A179" s="7" t="s">
        <v>580</v>
      </c>
      <c r="B179" s="84" t="s">
        <v>785</v>
      </c>
      <c r="C179" s="36" t="s">
        <v>783</v>
      </c>
      <c r="D179" s="84" t="s">
        <v>810</v>
      </c>
      <c r="E179" s="40">
        <v>5500</v>
      </c>
      <c r="F179" s="40">
        <f t="shared" si="11"/>
        <v>5500</v>
      </c>
      <c r="G179" s="40">
        <f t="shared" si="9"/>
        <v>5500</v>
      </c>
      <c r="H179" s="15" t="s">
        <v>65</v>
      </c>
      <c r="I179" s="15" t="s">
        <v>66</v>
      </c>
      <c r="J179" s="14" t="s">
        <v>250</v>
      </c>
      <c r="K179" s="8"/>
    </row>
    <row r="180" spans="1:11" ht="66">
      <c r="A180" s="7" t="s">
        <v>581</v>
      </c>
      <c r="B180" s="84" t="s">
        <v>785</v>
      </c>
      <c r="C180" s="36" t="s">
        <v>783</v>
      </c>
      <c r="D180" s="84" t="s">
        <v>811</v>
      </c>
      <c r="E180" s="40">
        <v>22000</v>
      </c>
      <c r="F180" s="40">
        <f t="shared" si="11"/>
        <v>22000</v>
      </c>
      <c r="G180" s="40">
        <f t="shared" si="9"/>
        <v>22000</v>
      </c>
      <c r="H180" s="15" t="s">
        <v>65</v>
      </c>
      <c r="I180" s="16" t="s">
        <v>66</v>
      </c>
      <c r="J180" s="16"/>
      <c r="K180" s="8"/>
    </row>
    <row r="181" spans="1:11" ht="66">
      <c r="A181" s="7" t="s">
        <v>582</v>
      </c>
      <c r="B181" s="84" t="s">
        <v>785</v>
      </c>
      <c r="C181" s="36" t="s">
        <v>783</v>
      </c>
      <c r="D181" s="84" t="s">
        <v>812</v>
      </c>
      <c r="E181" s="40">
        <v>13000</v>
      </c>
      <c r="F181" s="40">
        <f t="shared" si="11"/>
        <v>13000</v>
      </c>
      <c r="G181" s="40">
        <f t="shared" si="9"/>
        <v>13000</v>
      </c>
      <c r="H181" s="15" t="s">
        <v>65</v>
      </c>
      <c r="I181" s="16" t="s">
        <v>66</v>
      </c>
      <c r="J181" s="16"/>
      <c r="K181" s="8"/>
    </row>
    <row r="182" spans="1:11" ht="66">
      <c r="A182" s="7" t="s">
        <v>583</v>
      </c>
      <c r="B182" s="84" t="s">
        <v>785</v>
      </c>
      <c r="C182" s="36" t="s">
        <v>783</v>
      </c>
      <c r="D182" s="84" t="s">
        <v>813</v>
      </c>
      <c r="E182" s="40">
        <v>6000</v>
      </c>
      <c r="F182" s="40">
        <f t="shared" si="11"/>
        <v>6000</v>
      </c>
      <c r="G182" s="40">
        <f t="shared" si="9"/>
        <v>6000</v>
      </c>
      <c r="H182" s="15" t="s">
        <v>65</v>
      </c>
      <c r="I182" s="16" t="s">
        <v>66</v>
      </c>
      <c r="J182" s="14" t="s">
        <v>250</v>
      </c>
      <c r="K182" s="8"/>
    </row>
    <row r="183" spans="1:11" ht="66">
      <c r="A183" s="7" t="s">
        <v>584</v>
      </c>
      <c r="B183" s="84" t="s">
        <v>785</v>
      </c>
      <c r="C183" s="36" t="s">
        <v>783</v>
      </c>
      <c r="D183" s="84" t="s">
        <v>814</v>
      </c>
      <c r="E183" s="40">
        <v>15000</v>
      </c>
      <c r="F183" s="40">
        <f t="shared" si="11"/>
        <v>15000</v>
      </c>
      <c r="G183" s="40">
        <f t="shared" si="9"/>
        <v>15000</v>
      </c>
      <c r="H183" s="15" t="s">
        <v>65</v>
      </c>
      <c r="I183" s="16" t="s">
        <v>66</v>
      </c>
      <c r="J183" s="16"/>
      <c r="K183" s="8"/>
    </row>
    <row r="184" spans="1:11" ht="66">
      <c r="A184" s="7" t="s">
        <v>585</v>
      </c>
      <c r="B184" s="36" t="s">
        <v>815</v>
      </c>
      <c r="C184" s="36" t="s">
        <v>783</v>
      </c>
      <c r="D184" s="78" t="s">
        <v>756</v>
      </c>
      <c r="E184" s="56">
        <v>24000</v>
      </c>
      <c r="F184" s="94">
        <f>E184</f>
        <v>24000</v>
      </c>
      <c r="G184" s="95">
        <f>F184</f>
        <v>24000</v>
      </c>
      <c r="H184" s="21" t="s">
        <v>65</v>
      </c>
      <c r="I184" s="21" t="s">
        <v>66</v>
      </c>
      <c r="J184" s="16"/>
      <c r="K184" s="8"/>
    </row>
    <row r="185" spans="1:11" ht="66">
      <c r="A185" s="7" t="s">
        <v>586</v>
      </c>
      <c r="B185" s="36" t="s">
        <v>815</v>
      </c>
      <c r="C185" s="36" t="s">
        <v>783</v>
      </c>
      <c r="D185" s="78" t="s">
        <v>816</v>
      </c>
      <c r="E185" s="56">
        <v>20000</v>
      </c>
      <c r="F185" s="94">
        <f>E185</f>
        <v>20000</v>
      </c>
      <c r="G185" s="95">
        <f aca="true" t="shared" si="12" ref="G185:G203">F185</f>
        <v>20000</v>
      </c>
      <c r="H185" s="21" t="s">
        <v>65</v>
      </c>
      <c r="I185" s="21" t="s">
        <v>66</v>
      </c>
      <c r="J185" s="16"/>
      <c r="K185" s="8"/>
    </row>
    <row r="186" spans="1:11" ht="66">
      <c r="A186" s="7" t="s">
        <v>587</v>
      </c>
      <c r="B186" s="36" t="s">
        <v>815</v>
      </c>
      <c r="C186" s="36" t="s">
        <v>783</v>
      </c>
      <c r="D186" s="78" t="s">
        <v>817</v>
      </c>
      <c r="E186" s="75">
        <v>6000</v>
      </c>
      <c r="F186" s="94">
        <f aca="true" t="shared" si="13" ref="F186:F203">E186</f>
        <v>6000</v>
      </c>
      <c r="G186" s="95">
        <f t="shared" si="12"/>
        <v>6000</v>
      </c>
      <c r="H186" s="21" t="s">
        <v>65</v>
      </c>
      <c r="I186" s="21" t="s">
        <v>66</v>
      </c>
      <c r="J186" s="16"/>
      <c r="K186" s="8"/>
    </row>
    <row r="187" spans="1:11" ht="66">
      <c r="A187" s="7" t="s">
        <v>588</v>
      </c>
      <c r="B187" s="36" t="s">
        <v>815</v>
      </c>
      <c r="C187" s="36" t="s">
        <v>783</v>
      </c>
      <c r="D187" s="78" t="s">
        <v>818</v>
      </c>
      <c r="E187" s="56">
        <v>18500</v>
      </c>
      <c r="F187" s="94">
        <f t="shared" si="13"/>
        <v>18500</v>
      </c>
      <c r="G187" s="95">
        <f t="shared" si="12"/>
        <v>18500</v>
      </c>
      <c r="H187" s="21" t="s">
        <v>65</v>
      </c>
      <c r="I187" s="21" t="s">
        <v>66</v>
      </c>
      <c r="J187" s="16"/>
      <c r="K187" s="8"/>
    </row>
    <row r="188" spans="1:11" ht="66">
      <c r="A188" s="7" t="s">
        <v>589</v>
      </c>
      <c r="B188" s="36" t="s">
        <v>815</v>
      </c>
      <c r="C188" s="36" t="s">
        <v>783</v>
      </c>
      <c r="D188" s="78" t="s">
        <v>819</v>
      </c>
      <c r="E188" s="75">
        <v>40000</v>
      </c>
      <c r="F188" s="94">
        <f t="shared" si="13"/>
        <v>40000</v>
      </c>
      <c r="G188" s="95">
        <f t="shared" si="12"/>
        <v>40000</v>
      </c>
      <c r="H188" s="21" t="s">
        <v>65</v>
      </c>
      <c r="I188" s="21" t="s">
        <v>66</v>
      </c>
      <c r="J188" s="16"/>
      <c r="K188" s="8"/>
    </row>
    <row r="189" spans="1:11" ht="66">
      <c r="A189" s="7" t="s">
        <v>590</v>
      </c>
      <c r="B189" s="36" t="s">
        <v>815</v>
      </c>
      <c r="C189" s="36" t="s">
        <v>783</v>
      </c>
      <c r="D189" s="78" t="s">
        <v>820</v>
      </c>
      <c r="E189" s="56">
        <v>6000</v>
      </c>
      <c r="F189" s="94">
        <f t="shared" si="13"/>
        <v>6000</v>
      </c>
      <c r="G189" s="95">
        <f t="shared" si="12"/>
        <v>6000</v>
      </c>
      <c r="H189" s="21" t="s">
        <v>65</v>
      </c>
      <c r="I189" s="21" t="s">
        <v>66</v>
      </c>
      <c r="J189" s="16"/>
      <c r="K189" s="8"/>
    </row>
    <row r="190" spans="1:11" ht="66">
      <c r="A190" s="7" t="s">
        <v>591</v>
      </c>
      <c r="B190" s="36" t="s">
        <v>815</v>
      </c>
      <c r="C190" s="36" t="s">
        <v>783</v>
      </c>
      <c r="D190" s="78" t="s">
        <v>669</v>
      </c>
      <c r="E190" s="56">
        <v>23500</v>
      </c>
      <c r="F190" s="94">
        <f t="shared" si="13"/>
        <v>23500</v>
      </c>
      <c r="G190" s="95">
        <f t="shared" si="12"/>
        <v>23500</v>
      </c>
      <c r="H190" s="21" t="s">
        <v>65</v>
      </c>
      <c r="I190" s="21" t="s">
        <v>66</v>
      </c>
      <c r="J190" s="16"/>
      <c r="K190" s="8"/>
    </row>
    <row r="191" spans="1:11" ht="66">
      <c r="A191" s="7" t="s">
        <v>592</v>
      </c>
      <c r="B191" s="36" t="s">
        <v>815</v>
      </c>
      <c r="C191" s="36" t="s">
        <v>783</v>
      </c>
      <c r="D191" s="78" t="s">
        <v>821</v>
      </c>
      <c r="E191" s="56">
        <v>22000</v>
      </c>
      <c r="F191" s="94">
        <f t="shared" si="13"/>
        <v>22000</v>
      </c>
      <c r="G191" s="95">
        <f t="shared" si="12"/>
        <v>22000</v>
      </c>
      <c r="H191" s="21" t="s">
        <v>65</v>
      </c>
      <c r="I191" s="21" t="s">
        <v>66</v>
      </c>
      <c r="J191" s="16"/>
      <c r="K191" s="8"/>
    </row>
    <row r="192" spans="1:11" ht="66">
      <c r="A192" s="7" t="s">
        <v>593</v>
      </c>
      <c r="B192" s="36" t="s">
        <v>815</v>
      </c>
      <c r="C192" s="36" t="s">
        <v>783</v>
      </c>
      <c r="D192" s="78" t="s">
        <v>822</v>
      </c>
      <c r="E192" s="56">
        <v>18000</v>
      </c>
      <c r="F192" s="94">
        <f t="shared" si="13"/>
        <v>18000</v>
      </c>
      <c r="G192" s="95">
        <f t="shared" si="12"/>
        <v>18000</v>
      </c>
      <c r="H192" s="21" t="s">
        <v>65</v>
      </c>
      <c r="I192" s="21" t="s">
        <v>66</v>
      </c>
      <c r="J192" s="16"/>
      <c r="K192" s="8"/>
    </row>
    <row r="193" spans="1:11" ht="66">
      <c r="A193" s="7" t="s">
        <v>594</v>
      </c>
      <c r="B193" s="36" t="s">
        <v>815</v>
      </c>
      <c r="C193" s="36" t="s">
        <v>783</v>
      </c>
      <c r="D193" s="78" t="s">
        <v>466</v>
      </c>
      <c r="E193" s="56">
        <v>23000</v>
      </c>
      <c r="F193" s="94">
        <f t="shared" si="13"/>
        <v>23000</v>
      </c>
      <c r="G193" s="95">
        <f t="shared" si="12"/>
        <v>23000</v>
      </c>
      <c r="H193" s="21" t="s">
        <v>65</v>
      </c>
      <c r="I193" s="21" t="s">
        <v>66</v>
      </c>
      <c r="J193" s="16"/>
      <c r="K193" s="8"/>
    </row>
    <row r="194" spans="1:11" ht="66">
      <c r="A194" s="7" t="s">
        <v>595</v>
      </c>
      <c r="B194" s="36" t="s">
        <v>815</v>
      </c>
      <c r="C194" s="36" t="s">
        <v>783</v>
      </c>
      <c r="D194" s="78" t="s">
        <v>823</v>
      </c>
      <c r="E194" s="56">
        <v>18000</v>
      </c>
      <c r="F194" s="94">
        <f t="shared" si="13"/>
        <v>18000</v>
      </c>
      <c r="G194" s="95">
        <f t="shared" si="12"/>
        <v>18000</v>
      </c>
      <c r="H194" s="21" t="s">
        <v>65</v>
      </c>
      <c r="I194" s="21" t="s">
        <v>66</v>
      </c>
      <c r="J194" s="16"/>
      <c r="K194" s="8"/>
    </row>
    <row r="195" spans="1:11" ht="66">
      <c r="A195" s="7" t="s">
        <v>596</v>
      </c>
      <c r="B195" s="36" t="s">
        <v>815</v>
      </c>
      <c r="C195" s="36" t="s">
        <v>783</v>
      </c>
      <c r="D195" s="78" t="s">
        <v>824</v>
      </c>
      <c r="E195" s="56">
        <v>22500</v>
      </c>
      <c r="F195" s="94">
        <f t="shared" si="13"/>
        <v>22500</v>
      </c>
      <c r="G195" s="95">
        <f t="shared" si="12"/>
        <v>22500</v>
      </c>
      <c r="H195" s="21" t="s">
        <v>65</v>
      </c>
      <c r="I195" s="21" t="s">
        <v>66</v>
      </c>
      <c r="J195" s="16"/>
      <c r="K195" s="8"/>
    </row>
    <row r="196" spans="1:11" ht="66">
      <c r="A196" s="7" t="s">
        <v>597</v>
      </c>
      <c r="B196" s="36" t="s">
        <v>815</v>
      </c>
      <c r="C196" s="36" t="s">
        <v>783</v>
      </c>
      <c r="D196" s="78" t="s">
        <v>825</v>
      </c>
      <c r="E196" s="56">
        <v>30500</v>
      </c>
      <c r="F196" s="94">
        <f t="shared" si="13"/>
        <v>30500</v>
      </c>
      <c r="G196" s="95">
        <f t="shared" si="12"/>
        <v>30500</v>
      </c>
      <c r="H196" s="21" t="s">
        <v>65</v>
      </c>
      <c r="I196" s="21" t="s">
        <v>66</v>
      </c>
      <c r="J196" s="16"/>
      <c r="K196" s="8"/>
    </row>
    <row r="197" spans="1:11" ht="66">
      <c r="A197" s="7" t="s">
        <v>598</v>
      </c>
      <c r="B197" s="36" t="s">
        <v>815</v>
      </c>
      <c r="C197" s="36" t="s">
        <v>783</v>
      </c>
      <c r="D197" s="78" t="s">
        <v>826</v>
      </c>
      <c r="E197" s="56">
        <v>7500</v>
      </c>
      <c r="F197" s="94">
        <f t="shared" si="13"/>
        <v>7500</v>
      </c>
      <c r="G197" s="95">
        <f t="shared" si="12"/>
        <v>7500</v>
      </c>
      <c r="H197" s="21" t="s">
        <v>65</v>
      </c>
      <c r="I197" s="21" t="s">
        <v>66</v>
      </c>
      <c r="J197" s="16"/>
      <c r="K197" s="8"/>
    </row>
    <row r="198" spans="1:11" ht="66">
      <c r="A198" s="7" t="s">
        <v>599</v>
      </c>
      <c r="B198" s="36" t="s">
        <v>815</v>
      </c>
      <c r="C198" s="36" t="s">
        <v>783</v>
      </c>
      <c r="D198" s="78" t="s">
        <v>827</v>
      </c>
      <c r="E198" s="56">
        <v>15500</v>
      </c>
      <c r="F198" s="94">
        <f t="shared" si="13"/>
        <v>15500</v>
      </c>
      <c r="G198" s="94">
        <v>15263.38</v>
      </c>
      <c r="H198" s="21" t="s">
        <v>65</v>
      </c>
      <c r="I198" s="21" t="s">
        <v>66</v>
      </c>
      <c r="J198" s="16"/>
      <c r="K198" s="8"/>
    </row>
    <row r="199" spans="1:11" ht="66">
      <c r="A199" s="7" t="s">
        <v>600</v>
      </c>
      <c r="B199" s="36" t="s">
        <v>815</v>
      </c>
      <c r="C199" s="36" t="s">
        <v>783</v>
      </c>
      <c r="D199" s="78" t="s">
        <v>777</v>
      </c>
      <c r="E199" s="56">
        <v>10000</v>
      </c>
      <c r="F199" s="94">
        <f t="shared" si="13"/>
        <v>10000</v>
      </c>
      <c r="G199" s="95">
        <f t="shared" si="12"/>
        <v>10000</v>
      </c>
      <c r="H199" s="21" t="s">
        <v>65</v>
      </c>
      <c r="I199" s="21" t="s">
        <v>66</v>
      </c>
      <c r="J199" s="16"/>
      <c r="K199" s="8"/>
    </row>
    <row r="200" spans="1:11" ht="66">
      <c r="A200" s="7" t="s">
        <v>601</v>
      </c>
      <c r="B200" s="36" t="s">
        <v>815</v>
      </c>
      <c r="C200" s="36" t="s">
        <v>783</v>
      </c>
      <c r="D200" s="78" t="s">
        <v>828</v>
      </c>
      <c r="E200" s="56">
        <v>14000</v>
      </c>
      <c r="F200" s="94">
        <f t="shared" si="13"/>
        <v>14000</v>
      </c>
      <c r="G200" s="95">
        <f t="shared" si="12"/>
        <v>14000</v>
      </c>
      <c r="H200" s="21" t="s">
        <v>65</v>
      </c>
      <c r="I200" s="21" t="s">
        <v>66</v>
      </c>
      <c r="J200" s="16"/>
      <c r="K200" s="8"/>
    </row>
    <row r="201" spans="1:11" ht="66">
      <c r="A201" s="7" t="s">
        <v>602</v>
      </c>
      <c r="B201" s="36" t="s">
        <v>815</v>
      </c>
      <c r="C201" s="36" t="s">
        <v>783</v>
      </c>
      <c r="D201" s="78" t="s">
        <v>772</v>
      </c>
      <c r="E201" s="56">
        <v>19000</v>
      </c>
      <c r="F201" s="94">
        <f t="shared" si="13"/>
        <v>19000</v>
      </c>
      <c r="G201" s="95">
        <f t="shared" si="12"/>
        <v>19000</v>
      </c>
      <c r="H201" s="21" t="s">
        <v>65</v>
      </c>
      <c r="I201" s="21" t="s">
        <v>66</v>
      </c>
      <c r="J201" s="16"/>
      <c r="K201" s="8"/>
    </row>
    <row r="202" spans="1:11" ht="66">
      <c r="A202" s="7" t="s">
        <v>603</v>
      </c>
      <c r="B202" s="36" t="s">
        <v>815</v>
      </c>
      <c r="C202" s="36" t="s">
        <v>783</v>
      </c>
      <c r="D202" s="78" t="s">
        <v>829</v>
      </c>
      <c r="E202" s="56">
        <v>16000</v>
      </c>
      <c r="F202" s="94">
        <f t="shared" si="13"/>
        <v>16000</v>
      </c>
      <c r="G202" s="95">
        <f t="shared" si="12"/>
        <v>16000</v>
      </c>
      <c r="H202" s="21" t="s">
        <v>65</v>
      </c>
      <c r="I202" s="21" t="s">
        <v>66</v>
      </c>
      <c r="J202" s="16"/>
      <c r="K202" s="8"/>
    </row>
    <row r="203" spans="1:11" ht="66">
      <c r="A203" s="7" t="s">
        <v>604</v>
      </c>
      <c r="B203" s="36" t="s">
        <v>815</v>
      </c>
      <c r="C203" s="36" t="s">
        <v>783</v>
      </c>
      <c r="D203" s="96" t="s">
        <v>830</v>
      </c>
      <c r="E203" s="56">
        <v>16000</v>
      </c>
      <c r="F203" s="94">
        <f t="shared" si="13"/>
        <v>16000</v>
      </c>
      <c r="G203" s="95">
        <f t="shared" si="12"/>
        <v>16000</v>
      </c>
      <c r="H203" s="21" t="s">
        <v>65</v>
      </c>
      <c r="I203" s="21" t="s">
        <v>66</v>
      </c>
      <c r="J203" s="16"/>
      <c r="K203" s="8"/>
    </row>
    <row r="204" spans="1:11" ht="66">
      <c r="A204" s="7" t="s">
        <v>605</v>
      </c>
      <c r="B204" s="36" t="s">
        <v>831</v>
      </c>
      <c r="C204" s="36" t="s">
        <v>783</v>
      </c>
      <c r="D204" s="78" t="s">
        <v>832</v>
      </c>
      <c r="E204" s="97">
        <v>6000</v>
      </c>
      <c r="F204" s="94">
        <f>E204</f>
        <v>6000</v>
      </c>
      <c r="G204" s="95">
        <f>F204</f>
        <v>6000</v>
      </c>
      <c r="H204" s="21" t="s">
        <v>65</v>
      </c>
      <c r="I204" s="21" t="s">
        <v>66</v>
      </c>
      <c r="J204" s="16"/>
      <c r="K204" s="8"/>
    </row>
    <row r="205" spans="1:11" ht="66">
      <c r="A205" s="7" t="s">
        <v>606</v>
      </c>
      <c r="B205" s="36" t="s">
        <v>831</v>
      </c>
      <c r="C205" s="36" t="s">
        <v>783</v>
      </c>
      <c r="D205" s="78" t="s">
        <v>424</v>
      </c>
      <c r="E205" s="56">
        <v>7000</v>
      </c>
      <c r="F205" s="94">
        <f>E205</f>
        <v>7000</v>
      </c>
      <c r="G205" s="95">
        <f aca="true" t="shared" si="14" ref="G205:G247">F205</f>
        <v>7000</v>
      </c>
      <c r="H205" s="21" t="s">
        <v>65</v>
      </c>
      <c r="I205" s="21" t="s">
        <v>66</v>
      </c>
      <c r="J205" s="16"/>
      <c r="K205" s="8"/>
    </row>
    <row r="206" spans="1:11" ht="66">
      <c r="A206" s="7" t="s">
        <v>607</v>
      </c>
      <c r="B206" s="36" t="s">
        <v>831</v>
      </c>
      <c r="C206" s="36" t="s">
        <v>783</v>
      </c>
      <c r="D206" s="98" t="s">
        <v>833</v>
      </c>
      <c r="E206" s="75">
        <v>7500</v>
      </c>
      <c r="F206" s="94">
        <f>E206</f>
        <v>7500</v>
      </c>
      <c r="G206" s="95">
        <f t="shared" si="14"/>
        <v>7500</v>
      </c>
      <c r="H206" s="21" t="s">
        <v>65</v>
      </c>
      <c r="I206" s="21" t="s">
        <v>66</v>
      </c>
      <c r="J206" s="16"/>
      <c r="K206" s="8"/>
    </row>
    <row r="207" spans="1:11" ht="66">
      <c r="A207" s="7" t="s">
        <v>608</v>
      </c>
      <c r="B207" s="36" t="s">
        <v>834</v>
      </c>
      <c r="C207" s="36" t="s">
        <v>783</v>
      </c>
      <c r="D207" s="78" t="s">
        <v>786</v>
      </c>
      <c r="E207" s="56">
        <v>12000</v>
      </c>
      <c r="F207" s="94">
        <f>E207</f>
        <v>12000</v>
      </c>
      <c r="G207" s="95">
        <f t="shared" si="14"/>
        <v>12000</v>
      </c>
      <c r="H207" s="21" t="s">
        <v>65</v>
      </c>
      <c r="I207" s="21" t="s">
        <v>66</v>
      </c>
      <c r="J207" s="16"/>
      <c r="K207" s="8"/>
    </row>
    <row r="208" spans="1:11" ht="66">
      <c r="A208" s="7" t="s">
        <v>609</v>
      </c>
      <c r="B208" s="36" t="s">
        <v>835</v>
      </c>
      <c r="C208" s="36" t="s">
        <v>783</v>
      </c>
      <c r="D208" s="78" t="s">
        <v>420</v>
      </c>
      <c r="E208" s="75">
        <v>6500</v>
      </c>
      <c r="F208" s="94">
        <f>E208</f>
        <v>6500</v>
      </c>
      <c r="G208" s="95">
        <f t="shared" si="14"/>
        <v>6500</v>
      </c>
      <c r="H208" s="21" t="s">
        <v>65</v>
      </c>
      <c r="I208" s="21" t="s">
        <v>66</v>
      </c>
      <c r="J208" s="16"/>
      <c r="K208" s="8"/>
    </row>
    <row r="209" spans="1:11" ht="66">
      <c r="A209" s="7" t="s">
        <v>610</v>
      </c>
      <c r="B209" s="36" t="s">
        <v>831</v>
      </c>
      <c r="C209" s="36" t="s">
        <v>783</v>
      </c>
      <c r="D209" s="78" t="s">
        <v>787</v>
      </c>
      <c r="E209" s="56">
        <v>2100</v>
      </c>
      <c r="F209" s="94">
        <f aca="true" t="shared" si="15" ref="F209:F246">E209</f>
        <v>2100</v>
      </c>
      <c r="G209" s="95">
        <f t="shared" si="14"/>
        <v>2100</v>
      </c>
      <c r="H209" s="21" t="s">
        <v>65</v>
      </c>
      <c r="I209" s="21" t="s">
        <v>66</v>
      </c>
      <c r="J209" s="16"/>
      <c r="K209" s="8"/>
    </row>
    <row r="210" spans="1:11" ht="66">
      <c r="A210" s="7" t="s">
        <v>611</v>
      </c>
      <c r="B210" s="36" t="s">
        <v>831</v>
      </c>
      <c r="C210" s="36" t="s">
        <v>783</v>
      </c>
      <c r="D210" s="98" t="s">
        <v>748</v>
      </c>
      <c r="E210" s="56">
        <v>20000</v>
      </c>
      <c r="F210" s="94">
        <f t="shared" si="15"/>
        <v>20000</v>
      </c>
      <c r="G210" s="95">
        <f t="shared" si="14"/>
        <v>20000</v>
      </c>
      <c r="H210" s="21" t="s">
        <v>65</v>
      </c>
      <c r="I210" s="21" t="s">
        <v>66</v>
      </c>
      <c r="J210" s="16"/>
      <c r="K210" s="8"/>
    </row>
    <row r="211" spans="1:11" ht="66">
      <c r="A211" s="7" t="s">
        <v>612</v>
      </c>
      <c r="B211" s="36" t="s">
        <v>831</v>
      </c>
      <c r="C211" s="36" t="s">
        <v>783</v>
      </c>
      <c r="D211" s="78" t="s">
        <v>408</v>
      </c>
      <c r="E211" s="56">
        <v>13000</v>
      </c>
      <c r="F211" s="94">
        <f t="shared" si="15"/>
        <v>13000</v>
      </c>
      <c r="G211" s="95">
        <f t="shared" si="14"/>
        <v>13000</v>
      </c>
      <c r="H211" s="21" t="s">
        <v>65</v>
      </c>
      <c r="I211" s="21" t="s">
        <v>66</v>
      </c>
      <c r="J211" s="16"/>
      <c r="K211" s="8"/>
    </row>
    <row r="212" spans="1:11" ht="66">
      <c r="A212" s="7" t="s">
        <v>613</v>
      </c>
      <c r="B212" s="36" t="s">
        <v>831</v>
      </c>
      <c r="C212" s="36" t="s">
        <v>783</v>
      </c>
      <c r="D212" s="78" t="s">
        <v>836</v>
      </c>
      <c r="E212" s="56">
        <v>90000</v>
      </c>
      <c r="F212" s="94">
        <f t="shared" si="15"/>
        <v>90000</v>
      </c>
      <c r="G212" s="95">
        <f t="shared" si="14"/>
        <v>90000</v>
      </c>
      <c r="H212" s="21" t="s">
        <v>65</v>
      </c>
      <c r="I212" s="21" t="s">
        <v>66</v>
      </c>
      <c r="J212" s="16"/>
      <c r="K212" s="8"/>
    </row>
    <row r="213" spans="1:11" ht="66">
      <c r="A213" s="7" t="s">
        <v>614</v>
      </c>
      <c r="B213" s="36" t="s">
        <v>837</v>
      </c>
      <c r="C213" s="36" t="s">
        <v>783</v>
      </c>
      <c r="D213" s="78" t="s">
        <v>838</v>
      </c>
      <c r="E213" s="56">
        <v>7000</v>
      </c>
      <c r="F213" s="94">
        <f t="shared" si="15"/>
        <v>7000</v>
      </c>
      <c r="G213" s="95">
        <f t="shared" si="14"/>
        <v>7000</v>
      </c>
      <c r="H213" s="21" t="s">
        <v>65</v>
      </c>
      <c r="I213" s="21" t="s">
        <v>66</v>
      </c>
      <c r="J213" s="16"/>
      <c r="K213" s="8"/>
    </row>
    <row r="214" spans="1:11" ht="66">
      <c r="A214" s="7" t="s">
        <v>615</v>
      </c>
      <c r="B214" s="36" t="s">
        <v>831</v>
      </c>
      <c r="C214" s="36" t="s">
        <v>783</v>
      </c>
      <c r="D214" s="78" t="s">
        <v>839</v>
      </c>
      <c r="E214" s="56">
        <v>1500</v>
      </c>
      <c r="F214" s="94">
        <f t="shared" si="15"/>
        <v>1500</v>
      </c>
      <c r="G214" s="95">
        <f t="shared" si="14"/>
        <v>1500</v>
      </c>
      <c r="H214" s="21" t="s">
        <v>65</v>
      </c>
      <c r="I214" s="21" t="s">
        <v>66</v>
      </c>
      <c r="J214" s="16"/>
      <c r="K214" s="8"/>
    </row>
    <row r="215" spans="1:11" ht="66">
      <c r="A215" s="7" t="s">
        <v>616</v>
      </c>
      <c r="B215" s="36" t="s">
        <v>840</v>
      </c>
      <c r="C215" s="36" t="s">
        <v>783</v>
      </c>
      <c r="D215" s="78" t="s">
        <v>841</v>
      </c>
      <c r="E215" s="56">
        <v>9500</v>
      </c>
      <c r="F215" s="94">
        <f t="shared" si="15"/>
        <v>9500</v>
      </c>
      <c r="G215" s="95">
        <f t="shared" si="14"/>
        <v>9500</v>
      </c>
      <c r="H215" s="21" t="s">
        <v>65</v>
      </c>
      <c r="I215" s="21" t="s">
        <v>66</v>
      </c>
      <c r="J215" s="16"/>
      <c r="K215" s="8"/>
    </row>
    <row r="216" spans="1:11" ht="66">
      <c r="A216" s="7" t="s">
        <v>617</v>
      </c>
      <c r="B216" s="36" t="s">
        <v>831</v>
      </c>
      <c r="C216" s="36" t="s">
        <v>783</v>
      </c>
      <c r="D216" s="78" t="s">
        <v>842</v>
      </c>
      <c r="E216" s="56">
        <v>16500</v>
      </c>
      <c r="F216" s="94">
        <f t="shared" si="15"/>
        <v>16500</v>
      </c>
      <c r="G216" s="95">
        <f t="shared" si="14"/>
        <v>16500</v>
      </c>
      <c r="H216" s="21" t="s">
        <v>65</v>
      </c>
      <c r="I216" s="21" t="s">
        <v>66</v>
      </c>
      <c r="J216" s="16"/>
      <c r="K216" s="8"/>
    </row>
    <row r="217" spans="1:11" ht="66">
      <c r="A217" s="7" t="s">
        <v>618</v>
      </c>
      <c r="B217" s="36" t="s">
        <v>831</v>
      </c>
      <c r="C217" s="36" t="s">
        <v>783</v>
      </c>
      <c r="D217" s="78" t="s">
        <v>796</v>
      </c>
      <c r="E217" s="56">
        <v>6000</v>
      </c>
      <c r="F217" s="94">
        <f t="shared" si="15"/>
        <v>6000</v>
      </c>
      <c r="G217" s="95">
        <f t="shared" si="14"/>
        <v>6000</v>
      </c>
      <c r="H217" s="21" t="s">
        <v>65</v>
      </c>
      <c r="I217" s="21" t="s">
        <v>66</v>
      </c>
      <c r="J217" s="16"/>
      <c r="K217" s="8"/>
    </row>
    <row r="218" spans="1:11" ht="66">
      <c r="A218" s="7" t="s">
        <v>619</v>
      </c>
      <c r="B218" s="36" t="s">
        <v>831</v>
      </c>
      <c r="C218" s="36" t="s">
        <v>783</v>
      </c>
      <c r="D218" s="78" t="s">
        <v>797</v>
      </c>
      <c r="E218" s="56">
        <v>9500</v>
      </c>
      <c r="F218" s="94">
        <f t="shared" si="15"/>
        <v>9500</v>
      </c>
      <c r="G218" s="95">
        <f t="shared" si="14"/>
        <v>9500</v>
      </c>
      <c r="H218" s="21" t="s">
        <v>65</v>
      </c>
      <c r="I218" s="21" t="s">
        <v>66</v>
      </c>
      <c r="J218" s="16"/>
      <c r="K218" s="8"/>
    </row>
    <row r="219" spans="1:11" ht="66">
      <c r="A219" s="7" t="s">
        <v>620</v>
      </c>
      <c r="B219" s="36" t="s">
        <v>831</v>
      </c>
      <c r="C219" s="36" t="s">
        <v>783</v>
      </c>
      <c r="D219" s="78" t="s">
        <v>843</v>
      </c>
      <c r="E219" s="56">
        <v>2800</v>
      </c>
      <c r="F219" s="94">
        <f t="shared" si="15"/>
        <v>2800</v>
      </c>
      <c r="G219" s="95">
        <f t="shared" si="14"/>
        <v>2800</v>
      </c>
      <c r="H219" s="21" t="s">
        <v>65</v>
      </c>
      <c r="I219" s="21" t="s">
        <v>66</v>
      </c>
      <c r="J219" s="16"/>
      <c r="K219" s="8"/>
    </row>
    <row r="220" spans="1:11" ht="66">
      <c r="A220" s="7" t="s">
        <v>621</v>
      </c>
      <c r="B220" s="36" t="s">
        <v>831</v>
      </c>
      <c r="C220" s="36" t="s">
        <v>783</v>
      </c>
      <c r="D220" s="78" t="s">
        <v>708</v>
      </c>
      <c r="E220" s="56">
        <v>7500</v>
      </c>
      <c r="F220" s="94">
        <f t="shared" si="15"/>
        <v>7500</v>
      </c>
      <c r="G220" s="95">
        <f t="shared" si="14"/>
        <v>7500</v>
      </c>
      <c r="H220" s="21" t="s">
        <v>65</v>
      </c>
      <c r="I220" s="21" t="s">
        <v>66</v>
      </c>
      <c r="J220" s="16"/>
      <c r="K220" s="8"/>
    </row>
    <row r="221" spans="1:11" ht="66">
      <c r="A221" s="7" t="s">
        <v>622</v>
      </c>
      <c r="B221" s="36" t="s">
        <v>834</v>
      </c>
      <c r="C221" s="36" t="s">
        <v>783</v>
      </c>
      <c r="D221" s="78" t="s">
        <v>800</v>
      </c>
      <c r="E221" s="56">
        <v>2100</v>
      </c>
      <c r="F221" s="94">
        <f t="shared" si="15"/>
        <v>2100</v>
      </c>
      <c r="G221" s="95">
        <f t="shared" si="14"/>
        <v>2100</v>
      </c>
      <c r="H221" s="21" t="s">
        <v>65</v>
      </c>
      <c r="I221" s="21" t="s">
        <v>66</v>
      </c>
      <c r="J221" s="16"/>
      <c r="K221" s="8"/>
    </row>
    <row r="222" spans="1:11" ht="66">
      <c r="A222" s="7" t="s">
        <v>623</v>
      </c>
      <c r="B222" s="36" t="s">
        <v>834</v>
      </c>
      <c r="C222" s="36" t="s">
        <v>783</v>
      </c>
      <c r="D222" s="78" t="s">
        <v>844</v>
      </c>
      <c r="E222" s="56">
        <v>5000</v>
      </c>
      <c r="F222" s="94">
        <f t="shared" si="15"/>
        <v>5000</v>
      </c>
      <c r="G222" s="95">
        <f t="shared" si="14"/>
        <v>5000</v>
      </c>
      <c r="H222" s="21" t="s">
        <v>65</v>
      </c>
      <c r="I222" s="21" t="s">
        <v>66</v>
      </c>
      <c r="J222" s="16"/>
      <c r="K222" s="8"/>
    </row>
    <row r="223" spans="1:11" ht="66">
      <c r="A223" s="7" t="s">
        <v>624</v>
      </c>
      <c r="B223" s="36" t="s">
        <v>831</v>
      </c>
      <c r="C223" s="36" t="s">
        <v>783</v>
      </c>
      <c r="D223" s="78" t="s">
        <v>669</v>
      </c>
      <c r="E223" s="56">
        <v>9000</v>
      </c>
      <c r="F223" s="94">
        <f t="shared" si="15"/>
        <v>9000</v>
      </c>
      <c r="G223" s="95">
        <f t="shared" si="14"/>
        <v>9000</v>
      </c>
      <c r="H223" s="21" t="s">
        <v>65</v>
      </c>
      <c r="I223" s="21" t="s">
        <v>66</v>
      </c>
      <c r="J223" s="16"/>
      <c r="K223" s="8"/>
    </row>
    <row r="224" spans="1:11" ht="66">
      <c r="A224" s="7" t="s">
        <v>625</v>
      </c>
      <c r="B224" s="36" t="s">
        <v>831</v>
      </c>
      <c r="C224" s="36" t="s">
        <v>783</v>
      </c>
      <c r="D224" s="78" t="s">
        <v>845</v>
      </c>
      <c r="E224" s="56">
        <v>12500</v>
      </c>
      <c r="F224" s="94">
        <f t="shared" si="15"/>
        <v>12500</v>
      </c>
      <c r="G224" s="95">
        <f t="shared" si="14"/>
        <v>12500</v>
      </c>
      <c r="H224" s="21" t="s">
        <v>65</v>
      </c>
      <c r="I224" s="21" t="s">
        <v>66</v>
      </c>
      <c r="J224" s="16"/>
      <c r="K224" s="8"/>
    </row>
    <row r="225" spans="1:11" ht="66">
      <c r="A225" s="7" t="s">
        <v>626</v>
      </c>
      <c r="B225" s="36" t="s">
        <v>831</v>
      </c>
      <c r="C225" s="36" t="s">
        <v>783</v>
      </c>
      <c r="D225" s="78" t="s">
        <v>846</v>
      </c>
      <c r="E225" s="56">
        <v>4800</v>
      </c>
      <c r="F225" s="94">
        <f t="shared" si="15"/>
        <v>4800</v>
      </c>
      <c r="G225" s="95">
        <f t="shared" si="14"/>
        <v>4800</v>
      </c>
      <c r="H225" s="21" t="s">
        <v>65</v>
      </c>
      <c r="I225" s="21" t="s">
        <v>66</v>
      </c>
      <c r="J225" s="16"/>
      <c r="K225" s="8"/>
    </row>
    <row r="226" spans="1:11" ht="66">
      <c r="A226" s="7" t="s">
        <v>627</v>
      </c>
      <c r="B226" s="36" t="s">
        <v>831</v>
      </c>
      <c r="C226" s="36" t="s">
        <v>783</v>
      </c>
      <c r="D226" s="78" t="s">
        <v>847</v>
      </c>
      <c r="E226" s="56">
        <v>6000</v>
      </c>
      <c r="F226" s="94">
        <f t="shared" si="15"/>
        <v>6000</v>
      </c>
      <c r="G226" s="95">
        <f t="shared" si="14"/>
        <v>6000</v>
      </c>
      <c r="H226" s="21" t="s">
        <v>65</v>
      </c>
      <c r="I226" s="21" t="s">
        <v>66</v>
      </c>
      <c r="J226" s="16"/>
      <c r="K226" s="8"/>
    </row>
    <row r="227" spans="1:11" ht="66">
      <c r="A227" s="7" t="s">
        <v>628</v>
      </c>
      <c r="B227" s="36" t="s">
        <v>831</v>
      </c>
      <c r="C227" s="36" t="s">
        <v>783</v>
      </c>
      <c r="D227" s="78" t="s">
        <v>848</v>
      </c>
      <c r="E227" s="56">
        <v>6500</v>
      </c>
      <c r="F227" s="94">
        <f t="shared" si="15"/>
        <v>6500</v>
      </c>
      <c r="G227" s="95">
        <f t="shared" si="14"/>
        <v>6500</v>
      </c>
      <c r="H227" s="21" t="s">
        <v>65</v>
      </c>
      <c r="I227" s="21" t="s">
        <v>66</v>
      </c>
      <c r="J227" s="16"/>
      <c r="K227" s="8"/>
    </row>
    <row r="228" spans="1:11" ht="66">
      <c r="A228" s="7" t="s">
        <v>629</v>
      </c>
      <c r="B228" s="36" t="s">
        <v>831</v>
      </c>
      <c r="C228" s="36" t="s">
        <v>783</v>
      </c>
      <c r="D228" s="78" t="s">
        <v>849</v>
      </c>
      <c r="E228" s="56">
        <v>6000</v>
      </c>
      <c r="F228" s="94">
        <f t="shared" si="15"/>
        <v>6000</v>
      </c>
      <c r="G228" s="95">
        <f t="shared" si="14"/>
        <v>6000</v>
      </c>
      <c r="H228" s="21" t="s">
        <v>65</v>
      </c>
      <c r="I228" s="21" t="s">
        <v>66</v>
      </c>
      <c r="J228" s="16"/>
      <c r="K228" s="8"/>
    </row>
    <row r="229" spans="1:11" ht="66">
      <c r="A229" s="7" t="s">
        <v>630</v>
      </c>
      <c r="B229" s="36" t="s">
        <v>831</v>
      </c>
      <c r="C229" s="36" t="s">
        <v>783</v>
      </c>
      <c r="D229" s="78" t="s">
        <v>850</v>
      </c>
      <c r="E229" s="56">
        <v>1630</v>
      </c>
      <c r="F229" s="94">
        <f t="shared" si="15"/>
        <v>1630</v>
      </c>
      <c r="G229" s="95">
        <f t="shared" si="14"/>
        <v>1630</v>
      </c>
      <c r="H229" s="21" t="s">
        <v>65</v>
      </c>
      <c r="I229" s="21" t="s">
        <v>66</v>
      </c>
      <c r="J229" s="16"/>
      <c r="K229" s="8"/>
    </row>
    <row r="230" spans="1:11" ht="66">
      <c r="A230" s="7" t="s">
        <v>631</v>
      </c>
      <c r="B230" s="36" t="s">
        <v>831</v>
      </c>
      <c r="C230" s="36" t="s">
        <v>783</v>
      </c>
      <c r="D230" s="78" t="s">
        <v>699</v>
      </c>
      <c r="E230" s="56">
        <v>8500</v>
      </c>
      <c r="F230" s="94">
        <f t="shared" si="15"/>
        <v>8500</v>
      </c>
      <c r="G230" s="95">
        <f t="shared" si="14"/>
        <v>8500</v>
      </c>
      <c r="H230" s="21" t="s">
        <v>65</v>
      </c>
      <c r="I230" s="21" t="s">
        <v>66</v>
      </c>
      <c r="J230" s="16"/>
      <c r="K230" s="8"/>
    </row>
    <row r="231" spans="1:11" ht="66">
      <c r="A231" s="7" t="s">
        <v>632</v>
      </c>
      <c r="B231" s="36" t="s">
        <v>831</v>
      </c>
      <c r="C231" s="36" t="s">
        <v>783</v>
      </c>
      <c r="D231" s="78" t="s">
        <v>400</v>
      </c>
      <c r="E231" s="56">
        <v>14500</v>
      </c>
      <c r="F231" s="94">
        <f t="shared" si="15"/>
        <v>14500</v>
      </c>
      <c r="G231" s="95">
        <f t="shared" si="14"/>
        <v>14500</v>
      </c>
      <c r="H231" s="21" t="s">
        <v>65</v>
      </c>
      <c r="I231" s="21" t="s">
        <v>66</v>
      </c>
      <c r="J231" s="16"/>
      <c r="K231" s="8"/>
    </row>
    <row r="232" spans="1:11" ht="66">
      <c r="A232" s="7" t="s">
        <v>633</v>
      </c>
      <c r="B232" s="36" t="s">
        <v>831</v>
      </c>
      <c r="C232" s="36" t="s">
        <v>783</v>
      </c>
      <c r="D232" s="78" t="s">
        <v>851</v>
      </c>
      <c r="E232" s="56">
        <v>13000</v>
      </c>
      <c r="F232" s="94">
        <f t="shared" si="15"/>
        <v>13000</v>
      </c>
      <c r="G232" s="95">
        <f t="shared" si="14"/>
        <v>13000</v>
      </c>
      <c r="H232" s="21" t="s">
        <v>65</v>
      </c>
      <c r="I232" s="21" t="s">
        <v>66</v>
      </c>
      <c r="J232" s="16"/>
      <c r="K232" s="8"/>
    </row>
    <row r="233" spans="1:11" ht="66">
      <c r="A233" s="7" t="s">
        <v>634</v>
      </c>
      <c r="B233" s="36" t="s">
        <v>852</v>
      </c>
      <c r="C233" s="36" t="s">
        <v>783</v>
      </c>
      <c r="D233" s="78" t="s">
        <v>853</v>
      </c>
      <c r="E233" s="40">
        <v>5000</v>
      </c>
      <c r="F233" s="94">
        <v>3000</v>
      </c>
      <c r="G233" s="95">
        <f t="shared" si="14"/>
        <v>3000</v>
      </c>
      <c r="H233" s="21" t="s">
        <v>65</v>
      </c>
      <c r="I233" s="21" t="s">
        <v>66</v>
      </c>
      <c r="J233" s="16"/>
      <c r="K233" s="8"/>
    </row>
    <row r="234" spans="1:11" ht="66">
      <c r="A234" s="7" t="s">
        <v>635</v>
      </c>
      <c r="B234" s="36" t="s">
        <v>837</v>
      </c>
      <c r="C234" s="36" t="s">
        <v>783</v>
      </c>
      <c r="D234" s="78" t="s">
        <v>372</v>
      </c>
      <c r="E234" s="56">
        <v>4600</v>
      </c>
      <c r="F234" s="94">
        <f t="shared" si="15"/>
        <v>4600</v>
      </c>
      <c r="G234" s="95">
        <f t="shared" si="14"/>
        <v>4600</v>
      </c>
      <c r="H234" s="21" t="s">
        <v>65</v>
      </c>
      <c r="I234" s="21" t="s">
        <v>66</v>
      </c>
      <c r="J234" s="16"/>
      <c r="K234" s="8"/>
    </row>
    <row r="235" spans="1:11" ht="66">
      <c r="A235" s="7" t="s">
        <v>636</v>
      </c>
      <c r="B235" s="36" t="s">
        <v>854</v>
      </c>
      <c r="C235" s="36" t="s">
        <v>783</v>
      </c>
      <c r="D235" s="78" t="s">
        <v>660</v>
      </c>
      <c r="E235" s="56">
        <v>10000</v>
      </c>
      <c r="F235" s="94">
        <f t="shared" si="15"/>
        <v>10000</v>
      </c>
      <c r="G235" s="95">
        <f t="shared" si="14"/>
        <v>10000</v>
      </c>
      <c r="H235" s="21" t="s">
        <v>65</v>
      </c>
      <c r="I235" s="21" t="s">
        <v>66</v>
      </c>
      <c r="J235" s="14" t="s">
        <v>184</v>
      </c>
      <c r="K235" s="8"/>
    </row>
    <row r="236" spans="1:11" ht="66">
      <c r="A236" s="7" t="s">
        <v>637</v>
      </c>
      <c r="B236" s="36" t="s">
        <v>831</v>
      </c>
      <c r="C236" s="36" t="s">
        <v>783</v>
      </c>
      <c r="D236" s="78" t="s">
        <v>855</v>
      </c>
      <c r="E236" s="56">
        <v>9000</v>
      </c>
      <c r="F236" s="94">
        <f t="shared" si="15"/>
        <v>9000</v>
      </c>
      <c r="G236" s="95">
        <f t="shared" si="14"/>
        <v>9000</v>
      </c>
      <c r="H236" s="21" t="s">
        <v>65</v>
      </c>
      <c r="I236" s="21" t="s">
        <v>66</v>
      </c>
      <c r="J236" s="16"/>
      <c r="K236" s="8"/>
    </row>
    <row r="237" spans="1:11" ht="66">
      <c r="A237" s="7" t="s">
        <v>638</v>
      </c>
      <c r="B237" s="36" t="s">
        <v>856</v>
      </c>
      <c r="C237" s="36" t="s">
        <v>783</v>
      </c>
      <c r="D237" s="78" t="s">
        <v>857</v>
      </c>
      <c r="E237" s="56">
        <v>6500</v>
      </c>
      <c r="F237" s="94">
        <f t="shared" si="15"/>
        <v>6500</v>
      </c>
      <c r="G237" s="95">
        <f t="shared" si="14"/>
        <v>6500</v>
      </c>
      <c r="H237" s="21" t="s">
        <v>65</v>
      </c>
      <c r="I237" s="21" t="s">
        <v>66</v>
      </c>
      <c r="J237" s="14" t="s">
        <v>184</v>
      </c>
      <c r="K237" s="8"/>
    </row>
    <row r="238" spans="1:11" ht="66">
      <c r="A238" s="7" t="s">
        <v>639</v>
      </c>
      <c r="B238" s="36" t="s">
        <v>831</v>
      </c>
      <c r="C238" s="36" t="s">
        <v>783</v>
      </c>
      <c r="D238" s="78" t="s">
        <v>858</v>
      </c>
      <c r="E238" s="56">
        <v>5000</v>
      </c>
      <c r="F238" s="94">
        <f t="shared" si="15"/>
        <v>5000</v>
      </c>
      <c r="G238" s="95">
        <f t="shared" si="14"/>
        <v>5000</v>
      </c>
      <c r="H238" s="21" t="s">
        <v>65</v>
      </c>
      <c r="I238" s="21" t="s">
        <v>66</v>
      </c>
      <c r="J238" s="16"/>
      <c r="K238" s="8"/>
    </row>
    <row r="239" spans="1:11" ht="66">
      <c r="A239" s="7" t="s">
        <v>640</v>
      </c>
      <c r="B239" s="36" t="s">
        <v>831</v>
      </c>
      <c r="C239" s="36" t="s">
        <v>783</v>
      </c>
      <c r="D239" s="78" t="s">
        <v>812</v>
      </c>
      <c r="E239" s="56">
        <v>9000</v>
      </c>
      <c r="F239" s="94">
        <f t="shared" si="15"/>
        <v>9000</v>
      </c>
      <c r="G239" s="95">
        <f t="shared" si="14"/>
        <v>9000</v>
      </c>
      <c r="H239" s="21" t="s">
        <v>65</v>
      </c>
      <c r="I239" s="21" t="s">
        <v>66</v>
      </c>
      <c r="J239" s="16"/>
      <c r="K239" s="8"/>
    </row>
    <row r="240" spans="1:11" ht="66">
      <c r="A240" s="7" t="s">
        <v>641</v>
      </c>
      <c r="B240" s="36" t="s">
        <v>831</v>
      </c>
      <c r="C240" s="36" t="s">
        <v>783</v>
      </c>
      <c r="D240" s="78" t="s">
        <v>859</v>
      </c>
      <c r="E240" s="56">
        <v>10000</v>
      </c>
      <c r="F240" s="94">
        <f t="shared" si="15"/>
        <v>10000</v>
      </c>
      <c r="G240" s="95">
        <f t="shared" si="14"/>
        <v>10000</v>
      </c>
      <c r="H240" s="21" t="s">
        <v>65</v>
      </c>
      <c r="I240" s="21" t="s">
        <v>66</v>
      </c>
      <c r="J240" s="16"/>
      <c r="K240" s="8"/>
    </row>
    <row r="241" spans="1:11" ht="66">
      <c r="A241" s="7" t="s">
        <v>642</v>
      </c>
      <c r="B241" s="36" t="s">
        <v>831</v>
      </c>
      <c r="C241" s="36" t="s">
        <v>783</v>
      </c>
      <c r="D241" s="78" t="s">
        <v>860</v>
      </c>
      <c r="E241" s="56">
        <v>7500</v>
      </c>
      <c r="F241" s="94">
        <f t="shared" si="15"/>
        <v>7500</v>
      </c>
      <c r="G241" s="95">
        <f t="shared" si="14"/>
        <v>7500</v>
      </c>
      <c r="H241" s="21" t="s">
        <v>65</v>
      </c>
      <c r="I241" s="21" t="s">
        <v>66</v>
      </c>
      <c r="J241" s="16"/>
      <c r="K241" s="8"/>
    </row>
    <row r="242" spans="1:11" ht="66">
      <c r="A242" s="7" t="s">
        <v>643</v>
      </c>
      <c r="B242" s="36" t="s">
        <v>831</v>
      </c>
      <c r="C242" s="36" t="s">
        <v>783</v>
      </c>
      <c r="D242" s="78" t="s">
        <v>861</v>
      </c>
      <c r="E242" s="56">
        <v>10000</v>
      </c>
      <c r="F242" s="94">
        <f t="shared" si="15"/>
        <v>10000</v>
      </c>
      <c r="G242" s="95">
        <f t="shared" si="14"/>
        <v>10000</v>
      </c>
      <c r="H242" s="21" t="s">
        <v>65</v>
      </c>
      <c r="I242" s="21" t="s">
        <v>66</v>
      </c>
      <c r="J242" s="16"/>
      <c r="K242" s="8"/>
    </row>
    <row r="243" spans="1:11" ht="66">
      <c r="A243" s="7" t="s">
        <v>644</v>
      </c>
      <c r="B243" s="36" t="s">
        <v>831</v>
      </c>
      <c r="C243" s="36" t="s">
        <v>783</v>
      </c>
      <c r="D243" s="98" t="s">
        <v>862</v>
      </c>
      <c r="E243" s="56">
        <v>10000</v>
      </c>
      <c r="F243" s="94">
        <v>9999.85</v>
      </c>
      <c r="G243" s="95">
        <f t="shared" si="14"/>
        <v>9999.85</v>
      </c>
      <c r="H243" s="21" t="s">
        <v>65</v>
      </c>
      <c r="I243" s="21" t="s">
        <v>66</v>
      </c>
      <c r="J243" s="16"/>
      <c r="K243" s="8"/>
    </row>
    <row r="244" spans="1:11" ht="66">
      <c r="A244" s="7" t="s">
        <v>645</v>
      </c>
      <c r="B244" s="36" t="s">
        <v>831</v>
      </c>
      <c r="C244" s="36" t="s">
        <v>783</v>
      </c>
      <c r="D244" s="98" t="s">
        <v>863</v>
      </c>
      <c r="E244" s="75">
        <v>30000</v>
      </c>
      <c r="F244" s="94">
        <f t="shared" si="15"/>
        <v>30000</v>
      </c>
      <c r="G244" s="95">
        <f t="shared" si="14"/>
        <v>30000</v>
      </c>
      <c r="H244" s="21" t="s">
        <v>65</v>
      </c>
      <c r="I244" s="21" t="s">
        <v>66</v>
      </c>
      <c r="J244" s="14" t="s">
        <v>184</v>
      </c>
      <c r="K244" s="8"/>
    </row>
    <row r="245" spans="1:11" ht="66">
      <c r="A245" s="7" t="s">
        <v>646</v>
      </c>
      <c r="B245" s="36" t="s">
        <v>831</v>
      </c>
      <c r="C245" s="36" t="s">
        <v>783</v>
      </c>
      <c r="D245" s="78" t="s">
        <v>864</v>
      </c>
      <c r="E245" s="56">
        <v>5000</v>
      </c>
      <c r="F245" s="94">
        <f t="shared" si="15"/>
        <v>5000</v>
      </c>
      <c r="G245" s="95">
        <f t="shared" si="14"/>
        <v>5000</v>
      </c>
      <c r="H245" s="21" t="s">
        <v>65</v>
      </c>
      <c r="I245" s="21" t="s">
        <v>66</v>
      </c>
      <c r="J245" s="16"/>
      <c r="K245" s="8"/>
    </row>
    <row r="246" spans="1:11" ht="66">
      <c r="A246" s="7" t="s">
        <v>647</v>
      </c>
      <c r="B246" s="36" t="s">
        <v>831</v>
      </c>
      <c r="C246" s="36" t="s">
        <v>783</v>
      </c>
      <c r="D246" s="78" t="s">
        <v>748</v>
      </c>
      <c r="E246" s="75">
        <v>20000</v>
      </c>
      <c r="F246" s="94">
        <f t="shared" si="15"/>
        <v>20000</v>
      </c>
      <c r="G246" s="95">
        <f t="shared" si="14"/>
        <v>20000</v>
      </c>
      <c r="H246" s="21" t="s">
        <v>65</v>
      </c>
      <c r="I246" s="21" t="s">
        <v>66</v>
      </c>
      <c r="J246" s="16"/>
      <c r="K246" s="8"/>
    </row>
    <row r="247" spans="1:11" ht="66">
      <c r="A247" s="7" t="s">
        <v>648</v>
      </c>
      <c r="B247" s="36" t="s">
        <v>831</v>
      </c>
      <c r="C247" s="36" t="s">
        <v>783</v>
      </c>
      <c r="D247" s="78" t="s">
        <v>865</v>
      </c>
      <c r="E247" s="97">
        <v>25000</v>
      </c>
      <c r="F247" s="94">
        <v>23121.1</v>
      </c>
      <c r="G247" s="95">
        <f t="shared" si="14"/>
        <v>23121.1</v>
      </c>
      <c r="H247" s="21" t="s">
        <v>65</v>
      </c>
      <c r="I247" s="21" t="s">
        <v>66</v>
      </c>
      <c r="J247" s="14" t="s">
        <v>184</v>
      </c>
      <c r="K247" s="8"/>
    </row>
    <row r="248" spans="1:11" ht="12.75">
      <c r="A248" s="122" t="s">
        <v>12</v>
      </c>
      <c r="B248" s="123"/>
      <c r="C248" s="123"/>
      <c r="D248" s="124"/>
      <c r="E248" s="25">
        <f>SUM(E5:E247)</f>
        <v>19326963.45</v>
      </c>
      <c r="F248" s="25">
        <f>SUM(F5:F247)</f>
        <v>18685099.23</v>
      </c>
      <c r="G248" s="25">
        <f>SUM(G5:G247)</f>
        <v>18378556.66</v>
      </c>
      <c r="H248" s="125"/>
      <c r="I248" s="126"/>
      <c r="J248" s="126"/>
      <c r="K248" s="127"/>
    </row>
  </sheetData>
  <sheetProtection/>
  <autoFilter ref="A3:K248"/>
  <mergeCells count="4">
    <mergeCell ref="A2:K2"/>
    <mergeCell ref="A4:K4"/>
    <mergeCell ref="A248:D248"/>
    <mergeCell ref="H248:K24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rfijalkowski</dc:creator>
  <cp:keywords/>
  <dc:description/>
  <cp:lastModifiedBy>Tomasz Wilk</cp:lastModifiedBy>
  <cp:lastPrinted>2024-04-29T08:35:34Z</cp:lastPrinted>
  <dcterms:created xsi:type="dcterms:W3CDTF">2019-04-16T09:26:59Z</dcterms:created>
  <dcterms:modified xsi:type="dcterms:W3CDTF">2024-05-24T08:29:32Z</dcterms:modified>
  <cp:category/>
  <cp:version/>
  <cp:contentType/>
  <cp:contentStatus/>
</cp:coreProperties>
</file>